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附件1" sheetId="3" r:id="rId1"/>
  </sheets>
  <definedNames>
    <definedName name="_xlnm.Print_Titles" localSheetId="0">附件1!$4:$4</definedName>
  </definedNames>
  <calcPr calcId="144525"/>
</workbook>
</file>

<file path=xl/sharedStrings.xml><?xml version="1.0" encoding="utf-8"?>
<sst xmlns="http://schemas.openxmlformats.org/spreadsheetml/2006/main" count="74" uniqueCount="72">
  <si>
    <t>附件</t>
  </si>
  <si>
    <t>2021年省级财政专项扶贫资金（世行项目省级配套发展资金）安排情况表</t>
  </si>
  <si>
    <t>[制表]农业处</t>
  </si>
  <si>
    <t xml:space="preserve">           单位：万元</t>
  </si>
  <si>
    <t>单位编码</t>
  </si>
  <si>
    <t>单   位</t>
  </si>
  <si>
    <t>中央资金分配金额</t>
  </si>
  <si>
    <t>省级资金分配金额</t>
  </si>
  <si>
    <t>市 级 应 配 套 金 额</t>
  </si>
  <si>
    <t>备 注</t>
  </si>
  <si>
    <t xml:space="preserve">      合      计</t>
  </si>
  <si>
    <t>省级主管部门合计</t>
  </si>
  <si>
    <t xml:space="preserve">   </t>
  </si>
  <si>
    <t>*****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</si>
  <si>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</si>
  <si>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</si>
  <si>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</si>
  <si>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</si>
  <si>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 xml:space="preserve">    遵义市</t>
  </si>
  <si>
    <t>907105001</t>
  </si>
  <si>
    <t xml:space="preserve">      遵义市本级</t>
  </si>
  <si>
    <t xml:space="preserve">      遵义市区县合计</t>
  </si>
  <si>
    <t xml:space="preserve">      其中：非省直管县小计</t>
  </si>
  <si>
    <t xml:space="preserve">            省直管县小计</t>
  </si>
  <si>
    <t>907002105001</t>
  </si>
  <si>
    <t xml:space="preserve">        红花岗区</t>
  </si>
  <si>
    <t>907015105001</t>
  </si>
  <si>
    <t xml:space="preserve">        汇川区</t>
  </si>
  <si>
    <t>907003105001</t>
  </si>
  <si>
    <t xml:space="preserve">        播州区</t>
  </si>
  <si>
    <t>907004105001</t>
  </si>
  <si>
    <t xml:space="preserve">        桐梓县△</t>
  </si>
  <si>
    <t>907005105001</t>
  </si>
  <si>
    <t xml:space="preserve">        绥阳县△</t>
  </si>
  <si>
    <t>907006105001</t>
  </si>
  <si>
    <t xml:space="preserve">        湄潭县△</t>
  </si>
  <si>
    <t>907007105001</t>
  </si>
  <si>
    <t xml:space="preserve">        凤冈县△</t>
  </si>
  <si>
    <t>907008105001</t>
  </si>
  <si>
    <t xml:space="preserve">        余庆县△</t>
  </si>
  <si>
    <t>907009105001</t>
  </si>
  <si>
    <t xml:space="preserve">        仁怀市△</t>
  </si>
  <si>
    <t>907010105001</t>
  </si>
  <si>
    <t xml:space="preserve">        赤水市△</t>
  </si>
  <si>
    <t>907011105001</t>
  </si>
  <si>
    <t xml:space="preserve">        习水县△</t>
  </si>
  <si>
    <t>907012105001</t>
  </si>
  <si>
    <t xml:space="preserve">        正安县△</t>
  </si>
  <si>
    <t>907013105001</t>
  </si>
  <si>
    <t xml:space="preserve">        道真仡佬族苗族自治县△</t>
  </si>
  <si>
    <t>907014105001</t>
  </si>
  <si>
    <t xml:space="preserve">        务川仡佬族苗族自治县△</t>
  </si>
  <si>
    <t xml:space="preserve">    毕节市</t>
  </si>
  <si>
    <t>905105001</t>
  </si>
  <si>
    <t xml:space="preserve">      毕节市本级</t>
  </si>
  <si>
    <t xml:space="preserve">      毕节市县合计</t>
  </si>
  <si>
    <t>905002105001</t>
  </si>
  <si>
    <t xml:space="preserve">        七星关区</t>
  </si>
  <si>
    <t>905003105001</t>
  </si>
  <si>
    <t xml:space="preserve">        大方县△</t>
  </si>
  <si>
    <t>905004105001</t>
  </si>
  <si>
    <t xml:space="preserve">        黔西县△</t>
  </si>
  <si>
    <t>905005105001</t>
  </si>
  <si>
    <t xml:space="preserve">        金沙县△</t>
  </si>
  <si>
    <t>905006105001</t>
  </si>
  <si>
    <t xml:space="preserve">        织金县△</t>
  </si>
  <si>
    <t>905007105001</t>
  </si>
  <si>
    <t xml:space="preserve">        纳雍县△</t>
  </si>
  <si>
    <t>905008105001</t>
  </si>
  <si>
    <t xml:space="preserve">        威宁彝族回族苗族自治县△</t>
  </si>
  <si>
    <t>905009105001</t>
  </si>
  <si>
    <t xml:space="preserve">        赫章县△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</si>
</sst>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4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17" fillId="24" borderId="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3" fontId="1" fillId="2" borderId="1" xfId="0" applyNumberFormat="1" applyFont="1" applyFill="1" applyBorder="1" applyAlignment="1" applyProtection="1">
      <alignment vertical="center"/>
    </xf>
    <xf numFmtId="176" fontId="0" fillId="2" borderId="1" xfId="0" applyNumberFormat="1" applyFont="1" applyFill="1" applyBorder="1" applyAlignment="1">
      <alignment horizontal="right"/>
    </xf>
    <xf numFmtId="176" fontId="1" fillId="2" borderId="1" xfId="0" applyNumberFormat="1" applyFont="1" applyFill="1" applyBorder="1"/>
    <xf numFmtId="3" fontId="1" fillId="2" borderId="1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left" vertical="center"/>
    </xf>
    <xf numFmtId="176" fontId="0" fillId="3" borderId="1" xfId="0" applyNumberFormat="1" applyFont="1" applyFill="1" applyBorder="1" applyAlignment="1">
      <alignment horizontal="right"/>
    </xf>
    <xf numFmtId="176" fontId="1" fillId="3" borderId="1" xfId="0" applyNumberFormat="1" applyFont="1" applyFill="1" applyBorder="1"/>
    <xf numFmtId="49" fontId="0" fillId="4" borderId="2" xfId="0" applyNumberFormat="1" applyFill="1" applyBorder="1" applyAlignment="1">
      <alignment horizontal="left"/>
    </xf>
    <xf numFmtId="3" fontId="1" fillId="4" borderId="1" xfId="0" applyNumberFormat="1" applyFont="1" applyFill="1" applyBorder="1" applyAlignment="1" applyProtection="1">
      <alignment horizontal="left" vertical="center"/>
    </xf>
    <xf numFmtId="176" fontId="0" fillId="0" borderId="1" xfId="0" applyNumberFormat="1" applyFont="1" applyFill="1" applyBorder="1" applyAlignment="1">
      <alignment horizontal="right"/>
    </xf>
    <xf numFmtId="176" fontId="1" fillId="0" borderId="1" xfId="0" applyNumberFormat="1" applyFont="1" applyBorder="1"/>
    <xf numFmtId="49" fontId="0" fillId="4" borderId="1" xfId="0" applyNumberFormat="1" applyFont="1" applyFill="1" applyBorder="1" applyAlignment="1">
      <alignment horizontal="left"/>
    </xf>
    <xf numFmtId="3" fontId="1" fillId="0" borderId="1" xfId="0" applyNumberFormat="1" applyFont="1" applyFill="1" applyBorder="1" applyAlignment="1" applyProtection="1">
      <alignment horizontal="left" vertical="center"/>
    </xf>
    <xf numFmtId="176" fontId="1" fillId="0" borderId="3" xfId="0" applyNumberFormat="1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99"/>
      <color rgb="00CCFF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tabSelected="1" zoomScale="80" zoomScaleNormal="80" workbookViewId="0">
      <pane xSplit="2" ySplit="5" topLeftCell="C6" activePane="bottomRight" state="frozen"/>
      <selection/>
      <selection pane="topRight"/>
      <selection pane="bottomLeft"/>
      <selection pane="bottomRight" activeCell="A7" sqref="$A7:$XFD7"/>
    </sheetView>
  </sheetViews>
  <sheetFormatPr defaultColWidth="9" defaultRowHeight="14.25" outlineLevelCol="5"/>
  <cols>
    <col min="1" max="1" width="13.875" hidden="1" customWidth="1"/>
    <col min="2" max="2" width="45.5" customWidth="1"/>
    <col min="3" max="5" width="25" customWidth="1"/>
  </cols>
  <sheetData>
    <row r="1" ht="16.5" customHeight="1" spans="2:2">
      <c r="B1" s="2" t="s">
        <v>0</v>
      </c>
    </row>
    <row r="2" ht="45.75" customHeight="1" spans="2:5">
      <c r="B2" s="3" t="s">
        <v>1</v>
      </c>
      <c r="C2" s="3"/>
      <c r="D2" s="3"/>
      <c r="E2" s="3"/>
    </row>
    <row r="3" ht="18.75" customHeight="1" spans="2:5">
      <c r="B3" s="4" t="s">
        <v>2</v>
      </c>
      <c r="E3" t="s">
        <v>3</v>
      </c>
    </row>
    <row r="4" s="1" customFormat="1" ht="20.1" customHeight="1" spans="1:6">
      <c r="A4" s="1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</row>
    <row r="5" s="1" customFormat="1" ht="20.1" customHeight="1" spans="2:6">
      <c r="B5" s="6" t="s">
        <v>10</v>
      </c>
      <c r="C5" s="7">
        <f>C8+C9+C6</f>
        <v>0</v>
      </c>
      <c r="D5" s="7">
        <f>D8+D9+D6</f>
        <v>4545</v>
      </c>
      <c r="E5" s="7">
        <f>E8+E9+E6</f>
        <v>0</v>
      </c>
      <c r="F5" s="8"/>
    </row>
    <row r="6" s="1" customFormat="1" ht="20.1" customHeight="1" spans="2:6">
      <c r="B6" s="6" t="s">
        <v>11</v>
      </c>
      <c r="C6" s="7"/>
      <c r="D6" s="7"/>
      <c r="E6" s="7"/>
      <c r="F6" s="8"/>
    </row>
    <row r="7" s="1" customFormat="1" ht="20.1" hidden="1" customHeight="1" spans="1:6">
      <c r="A7" s="1" t="s">
        <v>12</v>
      </c>
      <c r="B7" s="6" t="s">
        <v>13</v>
      </c>
      <c r="C7" s="7"/>
      <c r="D7" s="7"/>
      <c r="E7" s="7"/>
      <c r="F7" s="8"/>
    </row>
    <row r="8" s="1" customFormat="1" ht="20.1" customHeight="1" spans="2:6">
      <c r="B8" s="6" t="s">
        <v>14</v>
      </c>
      <c r="C8" s="7">
        <f>C13+C32</f>
        <v>0</v>
      </c>
      <c r="D8" s="7">
        <f>D13+D32</f>
        <v>0</v>
      </c>
      <c r="E8" s="7">
        <f>E13+E32</f>
        <v>0</v>
      </c>
      <c r="F8" s="8"/>
    </row>
    <row r="9" s="1" customFormat="1" ht="20.1" customHeight="1" spans="2:6">
      <c r="B9" s="6" t="s">
        <v>15</v>
      </c>
      <c r="C9" s="7">
        <f>C10+C11</f>
        <v>0</v>
      </c>
      <c r="D9" s="7">
        <f>D10+D11</f>
        <v>4545</v>
      </c>
      <c r="E9" s="7">
        <f>E10+E11</f>
        <v>0</v>
      </c>
      <c r="F9" s="8"/>
    </row>
    <row r="10" s="1" customFormat="1" ht="20.1" customHeight="1" spans="2:6">
      <c r="B10" s="9" t="s">
        <v>16</v>
      </c>
      <c r="C10" s="7">
        <f>C15+C34</f>
        <v>0</v>
      </c>
      <c r="D10" s="7">
        <f>D15+D34</f>
        <v>0</v>
      </c>
      <c r="E10" s="7">
        <f>E15+E34</f>
        <v>0</v>
      </c>
      <c r="F10" s="8"/>
    </row>
    <row r="11" s="1" customFormat="1" ht="20.1" customHeight="1" spans="2:6">
      <c r="B11" s="9" t="s">
        <v>17</v>
      </c>
      <c r="C11" s="7">
        <f>SUM(C16,C35,)</f>
        <v>0</v>
      </c>
      <c r="D11" s="7">
        <f>SUM(D16,D35,)</f>
        <v>4545</v>
      </c>
      <c r="E11" s="7">
        <f>SUM(E16,E35,)</f>
        <v>0</v>
      </c>
      <c r="F11" s="8"/>
    </row>
    <row r="12" s="1" customFormat="1" ht="20.1" customHeight="1" spans="2:6">
      <c r="B12" s="10" t="s">
        <v>18</v>
      </c>
      <c r="C12" s="11">
        <f>C13+C14</f>
        <v>0</v>
      </c>
      <c r="D12" s="11">
        <f>D13+D14</f>
        <v>2349</v>
      </c>
      <c r="E12" s="11">
        <f>E13+E14</f>
        <v>0</v>
      </c>
      <c r="F12" s="12"/>
    </row>
    <row r="13" s="1" customFormat="1" ht="20.1" customHeight="1" spans="1:6">
      <c r="A13" s="13" t="s">
        <v>19</v>
      </c>
      <c r="B13" s="14" t="s">
        <v>20</v>
      </c>
      <c r="C13" s="15"/>
      <c r="D13" s="15"/>
      <c r="E13" s="15"/>
      <c r="F13" s="16"/>
    </row>
    <row r="14" s="1" customFormat="1" ht="20.1" customHeight="1" spans="2:6">
      <c r="B14" s="10" t="s">
        <v>21</v>
      </c>
      <c r="C14" s="11">
        <f>C15+C16</f>
        <v>0</v>
      </c>
      <c r="D14" s="11">
        <f>D15+D16</f>
        <v>2349</v>
      </c>
      <c r="E14" s="11">
        <f>E15+E16</f>
        <v>0</v>
      </c>
      <c r="F14" s="12"/>
    </row>
    <row r="15" s="1" customFormat="1" ht="20.1" customHeight="1" spans="2:6">
      <c r="B15" s="10" t="s">
        <v>22</v>
      </c>
      <c r="C15" s="11">
        <f>C17+C18+C19</f>
        <v>0</v>
      </c>
      <c r="D15" s="11">
        <f>D17+D18+D19</f>
        <v>0</v>
      </c>
      <c r="E15" s="11">
        <f>E17+E18+E19</f>
        <v>0</v>
      </c>
      <c r="F15" s="12"/>
    </row>
    <row r="16" s="1" customFormat="1" ht="20.1" customHeight="1" spans="2:6">
      <c r="B16" s="10" t="s">
        <v>23</v>
      </c>
      <c r="C16" s="11">
        <f>SUM(C20:C30)</f>
        <v>0</v>
      </c>
      <c r="D16" s="11">
        <f>SUM(D20:D30)</f>
        <v>2349</v>
      </c>
      <c r="E16" s="11">
        <f>SUM(E20:E30)</f>
        <v>0</v>
      </c>
      <c r="F16" s="12"/>
    </row>
    <row r="17" s="1" customFormat="1" ht="20.1" customHeight="1" spans="1:6">
      <c r="A17" s="13" t="s">
        <v>24</v>
      </c>
      <c r="B17" s="14" t="s">
        <v>25</v>
      </c>
      <c r="C17" s="15"/>
      <c r="D17" s="15"/>
      <c r="E17" s="15"/>
      <c r="F17" s="16"/>
    </row>
    <row r="18" s="1" customFormat="1" ht="20.1" customHeight="1" spans="1:6">
      <c r="A18" s="13" t="s">
        <v>26</v>
      </c>
      <c r="B18" s="14" t="s">
        <v>27</v>
      </c>
      <c r="C18" s="15"/>
      <c r="D18" s="15"/>
      <c r="E18" s="15"/>
      <c r="F18" s="16"/>
    </row>
    <row r="19" s="1" customFormat="1" ht="20.1" customHeight="1" spans="1:6">
      <c r="A19" s="13" t="s">
        <v>28</v>
      </c>
      <c r="B19" s="14" t="s">
        <v>29</v>
      </c>
      <c r="C19" s="15"/>
      <c r="D19" s="15"/>
      <c r="E19" s="15"/>
      <c r="F19" s="16"/>
    </row>
    <row r="20" s="1" customFormat="1" ht="20.1" customHeight="1" spans="1:6">
      <c r="A20" s="13" t="s">
        <v>30</v>
      </c>
      <c r="B20" s="14" t="s">
        <v>31</v>
      </c>
      <c r="C20" s="15"/>
      <c r="D20" s="15">
        <v>461</v>
      </c>
      <c r="E20" s="15"/>
      <c r="F20" s="16"/>
    </row>
    <row r="21" s="1" customFormat="1" ht="20.1" customHeight="1" spans="1:6">
      <c r="A21" s="13" t="s">
        <v>32</v>
      </c>
      <c r="B21" s="14" t="s">
        <v>33</v>
      </c>
      <c r="C21" s="15"/>
      <c r="D21" s="15"/>
      <c r="E21" s="15"/>
      <c r="F21" s="16"/>
    </row>
    <row r="22" s="1" customFormat="1" ht="20.1" customHeight="1" spans="1:6">
      <c r="A22" s="13" t="s">
        <v>34</v>
      </c>
      <c r="B22" s="14" t="s">
        <v>35</v>
      </c>
      <c r="C22" s="15"/>
      <c r="D22" s="15"/>
      <c r="E22" s="15"/>
      <c r="F22" s="16"/>
    </row>
    <row r="23" s="1" customFormat="1" ht="20.1" customHeight="1" spans="1:6">
      <c r="A23" s="13" t="s">
        <v>36</v>
      </c>
      <c r="B23" s="14" t="s">
        <v>37</v>
      </c>
      <c r="C23" s="15"/>
      <c r="D23" s="15"/>
      <c r="E23" s="15"/>
      <c r="F23" s="16"/>
    </row>
    <row r="24" s="1" customFormat="1" ht="20.1" customHeight="1" spans="1:6">
      <c r="A24" s="13" t="s">
        <v>38</v>
      </c>
      <c r="B24" s="14" t="s">
        <v>39</v>
      </c>
      <c r="C24" s="15"/>
      <c r="D24" s="15"/>
      <c r="E24" s="15"/>
      <c r="F24" s="16"/>
    </row>
    <row r="25" s="1" customFormat="1" ht="20.1" customHeight="1" spans="1:6">
      <c r="A25" s="13" t="s">
        <v>40</v>
      </c>
      <c r="B25" s="14" t="s">
        <v>41</v>
      </c>
      <c r="C25" s="15"/>
      <c r="D25" s="15"/>
      <c r="E25" s="15"/>
      <c r="F25" s="16"/>
    </row>
    <row r="26" s="1" customFormat="1" ht="20.1" customHeight="1" spans="1:6">
      <c r="A26" s="13" t="s">
        <v>42</v>
      </c>
      <c r="B26" s="14" t="s">
        <v>43</v>
      </c>
      <c r="C26" s="15"/>
      <c r="D26" s="15">
        <v>1005</v>
      </c>
      <c r="E26" s="15"/>
      <c r="F26" s="16"/>
    </row>
    <row r="27" s="1" customFormat="1" ht="20.1" customHeight="1" spans="1:6">
      <c r="A27" s="13" t="s">
        <v>44</v>
      </c>
      <c r="B27" s="14" t="s">
        <v>45</v>
      </c>
      <c r="C27" s="15"/>
      <c r="D27" s="15">
        <v>883</v>
      </c>
      <c r="E27" s="15"/>
      <c r="F27" s="16"/>
    </row>
    <row r="28" s="1" customFormat="1" ht="20.1" customHeight="1" spans="1:6">
      <c r="A28" s="13" t="s">
        <v>46</v>
      </c>
      <c r="B28" s="14" t="s">
        <v>47</v>
      </c>
      <c r="C28" s="15"/>
      <c r="D28" s="15"/>
      <c r="E28" s="15"/>
      <c r="F28" s="16"/>
    </row>
    <row r="29" s="1" customFormat="1" ht="20.1" customHeight="1" spans="1:6">
      <c r="A29" s="13" t="s">
        <v>48</v>
      </c>
      <c r="B29" s="14" t="s">
        <v>49</v>
      </c>
      <c r="C29" s="15"/>
      <c r="D29" s="15"/>
      <c r="E29" s="15"/>
      <c r="F29" s="16"/>
    </row>
    <row r="30" s="1" customFormat="1" ht="20.1" customHeight="1" spans="1:6">
      <c r="A30" s="13" t="s">
        <v>50</v>
      </c>
      <c r="B30" s="14" t="s">
        <v>51</v>
      </c>
      <c r="C30" s="15"/>
      <c r="D30" s="15"/>
      <c r="E30" s="15"/>
      <c r="F30" s="16"/>
    </row>
    <row r="31" s="1" customFormat="1" ht="20.1" customHeight="1" spans="2:6">
      <c r="B31" s="10" t="s">
        <v>52</v>
      </c>
      <c r="C31" s="11">
        <f>C32+C33</f>
        <v>0</v>
      </c>
      <c r="D31" s="11">
        <f>D32+D33</f>
        <v>2196</v>
      </c>
      <c r="E31" s="11">
        <f>E32+E33</f>
        <v>0</v>
      </c>
      <c r="F31" s="12"/>
    </row>
    <row r="32" s="1" customFormat="1" ht="20.1" customHeight="1" spans="1:6">
      <c r="A32" s="13" t="s">
        <v>53</v>
      </c>
      <c r="B32" s="14" t="s">
        <v>54</v>
      </c>
      <c r="C32" s="15"/>
      <c r="D32" s="15"/>
      <c r="E32" s="15"/>
      <c r="F32" s="16"/>
    </row>
    <row r="33" s="1" customFormat="1" ht="20.1" customHeight="1" spans="2:6">
      <c r="B33" s="10" t="s">
        <v>55</v>
      </c>
      <c r="C33" s="11">
        <f>C34+C35</f>
        <v>0</v>
      </c>
      <c r="D33" s="11">
        <f>D34+D35</f>
        <v>2196</v>
      </c>
      <c r="E33" s="11">
        <f>E34+E35</f>
        <v>0</v>
      </c>
      <c r="F33" s="12"/>
    </row>
    <row r="34" s="1" customFormat="1" ht="20.1" customHeight="1" spans="2:6">
      <c r="B34" s="10" t="s">
        <v>22</v>
      </c>
      <c r="C34" s="11">
        <f>C36</f>
        <v>0</v>
      </c>
      <c r="D34" s="11">
        <f>D36</f>
        <v>0</v>
      </c>
      <c r="E34" s="11">
        <f>E36</f>
        <v>0</v>
      </c>
      <c r="F34" s="12"/>
    </row>
    <row r="35" s="1" customFormat="1" ht="20.1" customHeight="1" spans="2:6">
      <c r="B35" s="10" t="s">
        <v>23</v>
      </c>
      <c r="C35" s="11">
        <f>SUM(C37:C43)</f>
        <v>0</v>
      </c>
      <c r="D35" s="11">
        <f>SUM(D37:D43)</f>
        <v>2196</v>
      </c>
      <c r="E35" s="11">
        <f>SUM(E37:E43)</f>
        <v>0</v>
      </c>
      <c r="F35" s="12"/>
    </row>
    <row r="36" s="1" customFormat="1" ht="20.1" customHeight="1" spans="1:6">
      <c r="A36" s="13" t="s">
        <v>56</v>
      </c>
      <c r="B36" s="14" t="s">
        <v>57</v>
      </c>
      <c r="C36" s="15"/>
      <c r="D36" s="15"/>
      <c r="E36" s="15"/>
      <c r="F36" s="16"/>
    </row>
    <row r="37" s="1" customFormat="1" ht="20.1" customHeight="1" spans="1:6">
      <c r="A37" s="13" t="s">
        <v>58</v>
      </c>
      <c r="B37" s="14" t="s">
        <v>59</v>
      </c>
      <c r="C37" s="15"/>
      <c r="D37" s="15">
        <v>1070</v>
      </c>
      <c r="E37" s="15"/>
      <c r="F37" s="16"/>
    </row>
    <row r="38" s="1" customFormat="1" ht="20.1" customHeight="1" spans="1:6">
      <c r="A38" s="13" t="s">
        <v>60</v>
      </c>
      <c r="B38" s="14" t="s">
        <v>61</v>
      </c>
      <c r="C38" s="15"/>
      <c r="D38" s="15"/>
      <c r="E38" s="15"/>
      <c r="F38" s="16"/>
    </row>
    <row r="39" s="1" customFormat="1" ht="20.1" customHeight="1" spans="1:6">
      <c r="A39" s="13" t="s">
        <v>62</v>
      </c>
      <c r="B39" s="14" t="s">
        <v>63</v>
      </c>
      <c r="C39" s="15"/>
      <c r="D39" s="15"/>
      <c r="E39" s="15"/>
      <c r="F39" s="16"/>
    </row>
    <row r="40" s="1" customFormat="1" ht="20.1" customHeight="1" spans="1:6">
      <c r="A40" s="13" t="s">
        <v>64</v>
      </c>
      <c r="B40" s="14" t="s">
        <v>65</v>
      </c>
      <c r="C40" s="15"/>
      <c r="D40" s="15">
        <v>1126</v>
      </c>
      <c r="E40" s="15"/>
      <c r="F40" s="16"/>
    </row>
    <row r="41" s="1" customFormat="1" ht="20.1" customHeight="1" spans="1:6">
      <c r="A41" s="13" t="s">
        <v>66</v>
      </c>
      <c r="B41" s="14" t="s">
        <v>67</v>
      </c>
      <c r="C41" s="15"/>
      <c r="D41" s="15"/>
      <c r="E41" s="15"/>
      <c r="F41" s="16"/>
    </row>
    <row r="42" s="1" customFormat="1" ht="20.1" customHeight="1" spans="1:6">
      <c r="A42" s="13" t="s">
        <v>68</v>
      </c>
      <c r="B42" s="14" t="s">
        <v>69</v>
      </c>
      <c r="C42" s="15"/>
      <c r="D42" s="15"/>
      <c r="E42" s="15"/>
      <c r="F42" s="16"/>
    </row>
    <row r="43" s="1" customFormat="1" ht="20.1" customHeight="1" spans="1:6">
      <c r="A43" s="13" t="s">
        <v>70</v>
      </c>
      <c r="B43" s="14" t="s">
        <v>71</v>
      </c>
      <c r="C43" s="15"/>
      <c r="D43" s="15"/>
      <c r="E43" s="15"/>
      <c r="F43" s="16"/>
    </row>
    <row r="44" ht="18.75" hidden="1" spans="1:6">
      <c r="A44" s="17"/>
      <c r="B44" s="18"/>
      <c r="C44" s="15"/>
      <c r="D44" s="15"/>
      <c r="E44" s="15"/>
      <c r="F44" s="19"/>
    </row>
  </sheetData>
  <mergeCells count="1">
    <mergeCell ref="B2:E2"/>
  </mergeCells>
  <pageMargins left="0.747916666666667" right="0.747916666666667" top="0.984027777777778" bottom="0.984027777777778" header="0.511805555555556" footer="0.511805555555556"/>
  <pageSetup paperSize="9" scale="62" fitToHeight="3" orientation="portrait" useFirstPageNumber="1" horizontalDpi="600" verticalDpi="600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高子媛</cp:lastModifiedBy>
  <dcterms:created xsi:type="dcterms:W3CDTF">1996-12-17T01:32:00Z</dcterms:created>
  <cp:lastPrinted>2015-12-28T08:45:00Z</cp:lastPrinted>
  <dcterms:modified xsi:type="dcterms:W3CDTF">2021-03-29T02:38:03Z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