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总表!$A$4:$N$150</definedName>
    <definedName name="_xlnm.Print_Titles" localSheetId="0">总表!$4:$5</definedName>
  </definedNames>
  <calcPr calcId="144525"/>
</workbook>
</file>

<file path=xl/sharedStrings.xml><?xml version="1.0" encoding="utf-8"?>
<sst xmlns="http://schemas.openxmlformats.org/spreadsheetml/2006/main" count="257" uniqueCount="241">
  <si>
    <t>附件1</t>
  </si>
  <si>
    <r>
      <t>2019年省级财政专项扶贫资金（支持贫困地区农业生产发展用于畜牧产业发展</t>
    </r>
    <r>
      <rPr>
        <b/>
        <sz val="20"/>
        <rFont val="方正小标宋简体"/>
        <charset val="134"/>
      </rPr>
      <t>〈</t>
    </r>
    <r>
      <rPr>
        <b/>
        <sz val="20"/>
        <rFont val="宋体"/>
        <charset val="134"/>
      </rPr>
      <t>一县一业</t>
    </r>
    <r>
      <rPr>
        <b/>
        <sz val="20"/>
        <rFont val="方正小标宋简体"/>
        <charset val="134"/>
      </rPr>
      <t>〉</t>
    </r>
    <r>
      <rPr>
        <b/>
        <sz val="20"/>
        <rFont val="宋体"/>
        <charset val="134"/>
      </rPr>
      <t>专项）安排情况表</t>
    </r>
  </si>
  <si>
    <t>[制表]省农业农村厅计划财务处</t>
  </si>
  <si>
    <t xml:space="preserve">        单位：万元</t>
  </si>
  <si>
    <t>单位编码</t>
  </si>
  <si>
    <t>单   位</t>
  </si>
  <si>
    <t>中央资金分配金额</t>
  </si>
  <si>
    <t>省级资金分配金额</t>
  </si>
  <si>
    <t>市级应配套金额</t>
  </si>
  <si>
    <t>备注</t>
  </si>
  <si>
    <t>小计</t>
  </si>
  <si>
    <t>生猪产业发展补助</t>
  </si>
  <si>
    <t>牛产业发展补助</t>
  </si>
  <si>
    <t>肉羊产业发展补助</t>
  </si>
  <si>
    <t xml:space="preserve">      合      计</t>
  </si>
  <si>
    <t>省级主管部门合计</t>
  </si>
  <si>
    <t xml:space="preserve">    省农业农村厅本级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</si>
  <si>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</si>
  <si>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</si>
  <si>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</si>
  <si>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</si>
  <si>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</si>
  <si>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</si>
  <si>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</si>
  <si>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</si>
  <si>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</si>
  <si>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</si>
  <si>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</si>
  <si>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</si>
  <si>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</si>
  <si>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</si>
  <si>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</si>
  <si>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</si>
  <si>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</si>
  <si>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</si>
  <si>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</si>
  <si>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</si>
  <si>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</si>
  <si>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</si>
  <si>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</si>
  <si>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</si>
  <si>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</si>
  <si>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</si>
  <si>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</si>
  <si>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</si>
  <si>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</si>
  <si>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</si>
  <si>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 xml:space="preserve">        贵阳经济技术开发区</t>
  </si>
  <si>
    <t xml:space="preserve">        贵阳综合保税区</t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</si>
  <si>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</si>
  <si>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</si>
  <si>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</si>
  <si>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</si>
  <si>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</si>
  <si>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</si>
  <si>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</si>
  <si>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盘县△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</si>
  <si>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</si>
  <si>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</si>
  <si>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</si>
  <si>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</si>
  <si>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</si>
  <si>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</si>
  <si>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</si>
  <si>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</si>
  <si>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</si>
  <si>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</si>
  <si>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</si>
  <si>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</si>
  <si>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</si>
  <si>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</si>
  <si>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</si>
  <si>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</si>
  <si>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</si>
  <si>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</si>
  <si>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</si>
  <si>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</si>
  <si>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</si>
  <si>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</si>
  <si>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</si>
  <si>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</si>
  <si>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</si>
  <si>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</si>
  <si>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</si>
  <si>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</si>
  <si>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</si>
  <si>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</si>
  <si>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</si>
  <si>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</si>
  <si>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</si>
  <si>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</si>
  <si>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</si>
  <si>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</si>
  <si>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</si>
  <si>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</si>
  <si>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</si>
  <si>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</si>
  <si>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</si>
  <si>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</si>
  <si>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</si>
  <si>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</si>
  <si>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</si>
  <si>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</si>
  <si>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</si>
  <si>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</si>
  <si>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</si>
  <si>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</si>
  <si>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</si>
  <si>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</si>
  <si>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 xml:space="preserve">        安顺经济技术开发区</t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</si>
  <si>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</si>
  <si>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</si>
  <si>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</si>
  <si>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</si>
  <si>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</si>
  <si>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</si>
  <si>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</si>
  <si>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</si>
  <si>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</si>
  <si>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</si>
  <si>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</si>
  <si>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</si>
  <si>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</si>
  <si>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</si>
  <si>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</si>
  <si>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</si>
  <si>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</si>
  <si>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</si>
  <si>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</si>
  <si>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</si>
  <si>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</si>
  <si>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</si>
  <si>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</si>
  <si>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</si>
  <si>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</si>
  <si>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</si>
  <si>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</si>
  <si>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</si>
  <si>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</si>
  <si>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</si>
  <si>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</si>
  <si>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</si>
  <si>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</si>
  <si>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</si>
  <si>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</si>
  <si>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</si>
  <si>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</si>
  <si>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</si>
  <si>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</si>
  <si>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</si>
  <si>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</si>
  <si>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</si>
  <si>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</si>
  <si>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</si>
  <si>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</si>
  <si>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</si>
  <si>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</si>
  <si>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</si>
  <si>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</si>
  <si>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</si>
  <si>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</si>
  <si>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</si>
  <si>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</si>
  <si>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</si>
  <si>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</si>
  <si>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</si>
  <si>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</si>
  <si>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</si>
  <si>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</si>
  <si>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</si>
  <si>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</si>
  <si>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</si>
  <si>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</si>
  <si>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</si>
  <si>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</si>
  <si>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</si>
  <si>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</si>
  <si>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</si>
  <si>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</si>
  <si>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</si>
  <si>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</si>
  <si>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</si>
  <si>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</si>
  <si>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</si>
  <si>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</si>
  <si>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</si>
  <si>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</si>
  <si>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</si>
  <si>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</si>
  <si>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</si>
  <si>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</si>
  <si>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</si>
  <si>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</si>
  <si>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</si>
  <si>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</si>
  <si>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</si>
  <si>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</si>
  <si>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</si>
  <si>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</si>
  <si>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</si>
  <si>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</si>
  <si>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</si>
  <si>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</si>
  <si>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</si>
  <si>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</si>
  <si>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</si>
  <si>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</si>
  <si>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</si>
  <si>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</si>
  <si>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</si>
  <si>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</si>
  <si>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</si>
  <si>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</si>
  <si>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</si>
  <si>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</si>
  <si>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</si>
  <si>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</si>
  <si>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</si>
  <si>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</si>
  <si>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</si>
  <si>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</si>
  <si>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</si>
  <si>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</si>
  <si>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</si>
  <si>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</si>
  <si>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</si>
  <si>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</si>
  <si>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</si>
  <si>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</si>
  <si>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</si>
  <si>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</si>
  <si>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</si>
  <si>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</si>
  <si>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</si>
  <si>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</si>
  <si>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</si>
  <si>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</si>
  <si>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</si>
  <si>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911105001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</si>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</sst>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方正小标宋简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0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7" fillId="9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0" fillId="0" borderId="0" xfId="49" applyFill="1" applyBorder="1" applyAlignment="1"/>
    <xf numFmtId="0" fontId="1" fillId="0" borderId="0" xfId="49" applyFont="1" applyFill="1" applyBorder="1" applyAlignment="1"/>
    <xf numFmtId="0" fontId="0" fillId="0" borderId="0" xfId="49" applyFont="1" applyFill="1" applyBorder="1" applyAlignment="1"/>
    <xf numFmtId="0" fontId="0" fillId="0" borderId="0" xfId="49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/>
    <xf numFmtId="0" fontId="4" fillId="0" borderId="0" xfId="49" applyFont="1" applyFill="1" applyBorder="1" applyAlignment="1">
      <alignment horizontal="center" vertical="center" wrapText="1"/>
    </xf>
    <xf numFmtId="0" fontId="0" fillId="0" borderId="0" xfId="49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" fillId="2" borderId="1" xfId="49" applyNumberFormat="1" applyFont="1" applyFill="1" applyBorder="1" applyAlignment="1" applyProtection="1">
      <alignment vertical="center"/>
    </xf>
    <xf numFmtId="176" fontId="0" fillId="3" borderId="7" xfId="0" applyNumberFormat="1" applyFont="1" applyFill="1" applyBorder="1" applyAlignment="1">
      <alignment horizontal="right"/>
    </xf>
    <xf numFmtId="176" fontId="0" fillId="2" borderId="1" xfId="49" applyNumberFormat="1" applyFont="1" applyFill="1" applyBorder="1" applyAlignment="1">
      <alignment horizontal="right"/>
    </xf>
    <xf numFmtId="176" fontId="0" fillId="2" borderId="1" xfId="0" applyNumberFormat="1" applyFont="1" applyFill="1" applyBorder="1" applyAlignment="1">
      <alignment horizontal="right"/>
    </xf>
    <xf numFmtId="3" fontId="1" fillId="2" borderId="1" xfId="49" applyNumberFormat="1" applyFont="1" applyFill="1" applyBorder="1" applyAlignment="1" applyProtection="1">
      <alignment horizontal="center" vertical="center"/>
    </xf>
    <xf numFmtId="3" fontId="1" fillId="4" borderId="1" xfId="49" applyNumberFormat="1" applyFont="1" applyFill="1" applyBorder="1" applyAlignment="1" applyProtection="1">
      <alignment horizontal="left" vertical="center"/>
    </xf>
    <xf numFmtId="176" fontId="0" fillId="4" borderId="1" xfId="0" applyNumberFormat="1" applyFont="1" applyFill="1" applyBorder="1" applyAlignment="1">
      <alignment horizontal="right"/>
    </xf>
    <xf numFmtId="49" fontId="0" fillId="5" borderId="8" xfId="49" applyNumberFormat="1" applyFill="1" applyBorder="1" applyAlignment="1">
      <alignment horizontal="left"/>
    </xf>
    <xf numFmtId="3" fontId="1" fillId="5" borderId="1" xfId="49" applyNumberFormat="1" applyFont="1" applyFill="1" applyBorder="1" applyAlignment="1" applyProtection="1">
      <alignment horizontal="left" vertical="center"/>
    </xf>
    <xf numFmtId="176" fontId="0" fillId="6" borderId="1" xfId="49" applyNumberFormat="1" applyFont="1" applyFill="1" applyBorder="1" applyAlignment="1">
      <alignment horizontal="right"/>
    </xf>
    <xf numFmtId="176" fontId="0" fillId="6" borderId="1" xfId="0" applyNumberFormat="1" applyFont="1" applyFill="1" applyBorder="1" applyAlignment="1">
      <alignment horizontal="right"/>
    </xf>
    <xf numFmtId="176" fontId="0" fillId="4" borderId="1" xfId="49" applyNumberFormat="1" applyFont="1" applyFill="1" applyBorder="1" applyAlignment="1">
      <alignment horizontal="right"/>
    </xf>
    <xf numFmtId="177" fontId="0" fillId="6" borderId="1" xfId="0" applyNumberFormat="1" applyFont="1" applyFill="1" applyBorder="1" applyAlignment="1"/>
    <xf numFmtId="177" fontId="0" fillId="6" borderId="1" xfId="0" applyNumberFormat="1" applyFill="1" applyBorder="1" applyAlignment="1"/>
    <xf numFmtId="49" fontId="0" fillId="5" borderId="0" xfId="49" applyNumberFormat="1" applyFill="1" applyBorder="1" applyAlignment="1">
      <alignment horizontal="left"/>
    </xf>
    <xf numFmtId="0" fontId="5" fillId="0" borderId="0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left" vertical="center" wrapText="1"/>
    </xf>
    <xf numFmtId="176" fontId="2" fillId="4" borderId="1" xfId="49" applyNumberFormat="1" applyFont="1" applyFill="1" applyBorder="1" applyAlignment="1">
      <alignment horizontal="left" vertical="center" wrapText="1"/>
    </xf>
    <xf numFmtId="176" fontId="2" fillId="6" borderId="1" xfId="49" applyNumberFormat="1" applyFont="1" applyFill="1" applyBorder="1" applyAlignment="1">
      <alignment horizontal="left" vertical="center" wrapText="1"/>
    </xf>
    <xf numFmtId="176" fontId="0" fillId="6" borderId="4" xfId="49" applyNumberFormat="1" applyFont="1" applyFill="1" applyBorder="1" applyAlignment="1">
      <alignment horizontal="right"/>
    </xf>
    <xf numFmtId="176" fontId="0" fillId="6" borderId="4" xfId="0" applyNumberFormat="1" applyFont="1" applyFill="1" applyBorder="1" applyAlignment="1">
      <alignment horizontal="right"/>
    </xf>
    <xf numFmtId="49" fontId="0" fillId="5" borderId="9" xfId="49" applyNumberFormat="1" applyFill="1" applyBorder="1" applyAlignment="1">
      <alignment horizontal="left"/>
    </xf>
    <xf numFmtId="3" fontId="1" fillId="5" borderId="5" xfId="49" applyNumberFormat="1" applyFont="1" applyFill="1" applyBorder="1" applyAlignment="1" applyProtection="1">
      <alignment horizontal="left" vertical="center"/>
    </xf>
    <xf numFmtId="49" fontId="0" fillId="5" borderId="1" xfId="49" applyNumberFormat="1" applyFont="1" applyFill="1" applyBorder="1" applyAlignment="1">
      <alignment horizontal="left"/>
    </xf>
    <xf numFmtId="0" fontId="0" fillId="0" borderId="1" xfId="49" applyFill="1" applyBorder="1" applyAlignment="1"/>
    <xf numFmtId="176" fontId="2" fillId="6" borderId="5" xfId="49" applyNumberFormat="1" applyFont="1" applyFill="1" applyBorder="1" applyAlignment="1">
      <alignment horizontal="left" vertical="center" wrapText="1"/>
    </xf>
    <xf numFmtId="0" fontId="2" fillId="7" borderId="1" xfId="49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0"/>
  <sheetViews>
    <sheetView tabSelected="1" topLeftCell="B43" workbookViewId="0">
      <selection activeCell="L7" sqref="L7"/>
    </sheetView>
  </sheetViews>
  <sheetFormatPr defaultColWidth="9" defaultRowHeight="14.25"/>
  <cols>
    <col min="1" max="1" width="13.25" style="1" hidden="1" customWidth="1"/>
    <col min="2" max="2" width="46.875" style="1" customWidth="1"/>
    <col min="3" max="3" width="10.875" style="1" hidden="1" customWidth="1"/>
    <col min="4" max="4" width="10.875" style="1" customWidth="1"/>
    <col min="5" max="5" width="12.25" style="3" customWidth="1"/>
    <col min="6" max="6" width="11" style="3" customWidth="1"/>
    <col min="7" max="7" width="10.875" style="4" customWidth="1"/>
    <col min="8" max="8" width="10.875" style="4" hidden="1" customWidth="1"/>
    <col min="9" max="9" width="19.125" style="5" customWidth="1"/>
    <col min="10" max="16384" width="9" style="1"/>
  </cols>
  <sheetData>
    <row r="1" s="1" customFormat="1" ht="16.5" customHeight="1" spans="2:9">
      <c r="B1" s="6" t="s">
        <v>0</v>
      </c>
      <c r="E1" s="3"/>
      <c r="F1" s="3"/>
      <c r="G1" s="4"/>
      <c r="H1" s="4"/>
      <c r="I1" s="5"/>
    </row>
    <row r="2" s="1" customFormat="1" ht="66" customHeight="1" spans="2:9">
      <c r="B2" s="7" t="s">
        <v>1</v>
      </c>
      <c r="C2" s="7"/>
      <c r="D2" s="7"/>
      <c r="E2" s="7"/>
      <c r="F2" s="7"/>
      <c r="G2" s="7"/>
      <c r="H2" s="7"/>
      <c r="I2" s="31"/>
    </row>
    <row r="3" s="1" customFormat="1" ht="18.75" customHeight="1" spans="2:9">
      <c r="B3" s="8" t="s">
        <v>2</v>
      </c>
      <c r="E3" s="3"/>
      <c r="F3" s="3"/>
      <c r="G3" s="4"/>
      <c r="H3" s="1" t="s">
        <v>3</v>
      </c>
      <c r="I3" s="5"/>
    </row>
    <row r="4" s="2" customFormat="1" ht="22" customHeight="1" spans="1:9">
      <c r="A4" s="2" t="s">
        <v>4</v>
      </c>
      <c r="B4" s="9" t="s">
        <v>5</v>
      </c>
      <c r="C4" s="10" t="s">
        <v>6</v>
      </c>
      <c r="D4" s="11" t="s">
        <v>7</v>
      </c>
      <c r="E4" s="12"/>
      <c r="F4" s="12"/>
      <c r="G4" s="13"/>
      <c r="H4" s="14" t="s">
        <v>8</v>
      </c>
      <c r="I4" s="32" t="s">
        <v>9</v>
      </c>
    </row>
    <row r="5" s="2" customFormat="1" ht="32" customHeight="1" spans="2:9">
      <c r="B5" s="9"/>
      <c r="C5" s="10"/>
      <c r="D5" s="10" t="s">
        <v>10</v>
      </c>
      <c r="E5" s="10" t="s">
        <v>11</v>
      </c>
      <c r="F5" s="10" t="s">
        <v>12</v>
      </c>
      <c r="G5" s="10" t="s">
        <v>13</v>
      </c>
      <c r="H5" s="15"/>
      <c r="I5" s="33"/>
    </row>
    <row r="6" s="2" customFormat="1" ht="18" customHeight="1" spans="2:9">
      <c r="B6" s="16" t="s">
        <v>14</v>
      </c>
      <c r="C6" s="17">
        <f>C9+C10+C7</f>
        <v>0</v>
      </c>
      <c r="D6" s="17">
        <f t="shared" ref="D6:D13" si="0">SUM(E6:G6)</f>
        <v>2500</v>
      </c>
      <c r="E6" s="17">
        <f>E9+E10+E7</f>
        <v>1200</v>
      </c>
      <c r="F6" s="17">
        <f>F9+F10+F7</f>
        <v>1000</v>
      </c>
      <c r="G6" s="17">
        <f>G9+G10+G7</f>
        <v>300</v>
      </c>
      <c r="H6" s="17">
        <f>H9+H10+H7</f>
        <v>0</v>
      </c>
      <c r="I6" s="34"/>
    </row>
    <row r="7" s="2" customFormat="1" ht="18" customHeight="1" spans="2:9">
      <c r="B7" s="16" t="s">
        <v>15</v>
      </c>
      <c r="C7" s="18">
        <f>SUM(G7:H7)</f>
        <v>0</v>
      </c>
      <c r="D7" s="18">
        <f t="shared" si="0"/>
        <v>0</v>
      </c>
      <c r="E7" s="18">
        <v>0</v>
      </c>
      <c r="F7" s="18">
        <v>0</v>
      </c>
      <c r="G7" s="18">
        <v>0</v>
      </c>
      <c r="H7" s="18">
        <v>0</v>
      </c>
      <c r="I7" s="34"/>
    </row>
    <row r="8" s="2" customFormat="1" ht="18" customHeight="1" spans="2:9">
      <c r="B8" s="16" t="s">
        <v>16</v>
      </c>
      <c r="C8" s="18">
        <f>SUM(G8:H8)</f>
        <v>0</v>
      </c>
      <c r="D8" s="18">
        <f t="shared" si="0"/>
        <v>0</v>
      </c>
      <c r="E8" s="18">
        <v>0</v>
      </c>
      <c r="F8" s="18">
        <v>0</v>
      </c>
      <c r="G8" s="18">
        <v>0</v>
      </c>
      <c r="H8" s="18">
        <v>0</v>
      </c>
      <c r="I8" s="34"/>
    </row>
    <row r="9" s="2" customFormat="1" ht="18" customHeight="1" spans="2:9">
      <c r="B9" s="16" t="s">
        <v>17</v>
      </c>
      <c r="C9" s="18">
        <f>SUM(G9:H9)</f>
        <v>0</v>
      </c>
      <c r="D9" s="18">
        <f t="shared" si="0"/>
        <v>0</v>
      </c>
      <c r="E9" s="19">
        <f>E14+E31+E40+E59+E71+E88+E109+E122+E137+E149</f>
        <v>0</v>
      </c>
      <c r="F9" s="19">
        <f>F14+F31+F40+F59+F71+F88+F109+F122+F137+F149</f>
        <v>0</v>
      </c>
      <c r="G9" s="19">
        <f>G14+G31+G40+G59+G71+G88+G109+G122+G137+G149</f>
        <v>0</v>
      </c>
      <c r="H9" s="19">
        <f>H14+H31+H40+H59+H71+H88+H109+H122+H137+H149</f>
        <v>0</v>
      </c>
      <c r="I9" s="34"/>
    </row>
    <row r="10" s="2" customFormat="1" ht="18" customHeight="1" spans="2:9">
      <c r="B10" s="16" t="s">
        <v>18</v>
      </c>
      <c r="C10" s="19">
        <f>C11+C12</f>
        <v>0</v>
      </c>
      <c r="D10" s="19">
        <f t="shared" si="0"/>
        <v>2500</v>
      </c>
      <c r="E10" s="19">
        <f t="shared" ref="E10:E15" si="1">E11+E12</f>
        <v>1200</v>
      </c>
      <c r="F10" s="19">
        <f t="shared" ref="F10:F15" si="2">F11+F12</f>
        <v>1000</v>
      </c>
      <c r="G10" s="19">
        <f t="shared" ref="G10:G15" si="3">G11+G12</f>
        <v>300</v>
      </c>
      <c r="H10" s="19">
        <f t="shared" ref="H10:H15" si="4">H11+H12</f>
        <v>0</v>
      </c>
      <c r="I10" s="34"/>
    </row>
    <row r="11" s="2" customFormat="1" ht="18" customHeight="1" spans="2:14">
      <c r="B11" s="20" t="s">
        <v>19</v>
      </c>
      <c r="C11" s="19">
        <f>C16+C33+C42+C61+C73+C90+C111+C124+C139</f>
        <v>0</v>
      </c>
      <c r="D11" s="19">
        <f t="shared" si="0"/>
        <v>0</v>
      </c>
      <c r="E11" s="19">
        <f>E16+E33+E42+E61+E73+E90+E111+E124+E139</f>
        <v>0</v>
      </c>
      <c r="F11" s="19">
        <f>F16+F33+F42+F61+F73+F90+F111+F124+F139</f>
        <v>0</v>
      </c>
      <c r="G11" s="19">
        <f>G16+G33+G42+G61+G73+G90+G111+G124+G139</f>
        <v>0</v>
      </c>
      <c r="H11" s="19">
        <f>H16+H33+H42+H61+H73+H90+H111+H124+H139</f>
        <v>0</v>
      </c>
      <c r="I11" s="34"/>
      <c r="N11" s="1"/>
    </row>
    <row r="12" s="2" customFormat="1" ht="18" customHeight="1" spans="2:14">
      <c r="B12" s="20" t="s">
        <v>20</v>
      </c>
      <c r="C12" s="19">
        <f>SUM(C17,C34,C43,C62,C74,C91,C112,C125,C140)</f>
        <v>0</v>
      </c>
      <c r="D12" s="19">
        <f t="shared" si="0"/>
        <v>2500</v>
      </c>
      <c r="E12" s="19">
        <f>SUM(E17,E34,E43,E62,E74,E91,E112,E125,E140)</f>
        <v>1200</v>
      </c>
      <c r="F12" s="19">
        <f>SUM(F17,F34,F43,F62,F74,F91,F112,F125,F140)</f>
        <v>1000</v>
      </c>
      <c r="G12" s="19">
        <f>SUM(G17,G34,G43,G62,G74,G91,G112,G125,G140)</f>
        <v>300</v>
      </c>
      <c r="H12" s="19">
        <f>SUM(H17,H34,H43,H62,H74,H91,H112,H125,H140)</f>
        <v>0</v>
      </c>
      <c r="I12" s="34"/>
      <c r="N12" s="1"/>
    </row>
    <row r="13" s="2" customFormat="1" ht="18" customHeight="1" spans="2:14">
      <c r="B13" s="21" t="s">
        <v>21</v>
      </c>
      <c r="C13" s="22">
        <f>C14+C15</f>
        <v>0</v>
      </c>
      <c r="D13" s="22">
        <f t="shared" si="0"/>
        <v>0</v>
      </c>
      <c r="E13" s="22">
        <f t="shared" si="1"/>
        <v>0</v>
      </c>
      <c r="F13" s="22">
        <f t="shared" si="2"/>
        <v>0</v>
      </c>
      <c r="G13" s="22">
        <f t="shared" si="3"/>
        <v>0</v>
      </c>
      <c r="H13" s="22">
        <f t="shared" si="4"/>
        <v>0</v>
      </c>
      <c r="I13" s="35"/>
      <c r="N13" s="1"/>
    </row>
    <row r="14" s="2" customFormat="1" ht="18" customHeight="1" spans="1:9">
      <c r="A14" s="23" t="s">
        <v>22</v>
      </c>
      <c r="B14" s="24" t="s">
        <v>23</v>
      </c>
      <c r="C14" s="25"/>
      <c r="D14" s="25"/>
      <c r="E14" s="26"/>
      <c r="F14" s="26"/>
      <c r="G14" s="26"/>
      <c r="H14" s="26"/>
      <c r="I14" s="36"/>
    </row>
    <row r="15" s="2" customFormat="1" ht="18" customHeight="1" spans="2:9">
      <c r="B15" s="21" t="s">
        <v>24</v>
      </c>
      <c r="C15" s="27">
        <f>C16+C17</f>
        <v>0</v>
      </c>
      <c r="D15" s="27">
        <f t="shared" ref="D15:D17" si="5">SUM(E15:G15)</f>
        <v>0</v>
      </c>
      <c r="E15" s="22">
        <f t="shared" si="1"/>
        <v>0</v>
      </c>
      <c r="F15" s="22">
        <f t="shared" si="2"/>
        <v>0</v>
      </c>
      <c r="G15" s="22">
        <f t="shared" si="3"/>
        <v>0</v>
      </c>
      <c r="H15" s="22">
        <f t="shared" si="4"/>
        <v>0</v>
      </c>
      <c r="I15" s="35"/>
    </row>
    <row r="16" s="2" customFormat="1" ht="18" customHeight="1" spans="2:9">
      <c r="B16" s="21" t="s">
        <v>25</v>
      </c>
      <c r="C16" s="22">
        <f>SUM(C18:C22)+C27+C28+C29</f>
        <v>0</v>
      </c>
      <c r="D16" s="22">
        <f t="shared" si="5"/>
        <v>0</v>
      </c>
      <c r="E16" s="22">
        <f>SUM(E18:E22)+E27+E28+E29</f>
        <v>0</v>
      </c>
      <c r="F16" s="22">
        <f>SUM(F18:F22)+F27+F28+F29</f>
        <v>0</v>
      </c>
      <c r="G16" s="22">
        <f>SUM(G18:G22)+G27+G28+G29</f>
        <v>0</v>
      </c>
      <c r="H16" s="22">
        <f>SUM(H18:H22)+H27+H28+H29</f>
        <v>0</v>
      </c>
      <c r="I16" s="35"/>
    </row>
    <row r="17" s="2" customFormat="1" ht="18" customHeight="1" spans="2:9">
      <c r="B17" s="21" t="s">
        <v>26</v>
      </c>
      <c r="C17" s="22">
        <f>SUM(C23:C26)</f>
        <v>0</v>
      </c>
      <c r="D17" s="22">
        <f t="shared" si="5"/>
        <v>0</v>
      </c>
      <c r="E17" s="22">
        <f>SUM(E23:E26)</f>
        <v>0</v>
      </c>
      <c r="F17" s="22">
        <f>SUM(F23:F26)</f>
        <v>0</v>
      </c>
      <c r="G17" s="22">
        <f>SUM(G23:G26)</f>
        <v>0</v>
      </c>
      <c r="H17" s="22">
        <f>SUM(H23:H26)</f>
        <v>0</v>
      </c>
      <c r="I17" s="35"/>
    </row>
    <row r="18" s="2" customFormat="1" ht="18" customHeight="1" spans="1:14">
      <c r="A18" s="23" t="s">
        <v>27</v>
      </c>
      <c r="B18" s="24" t="s">
        <v>28</v>
      </c>
      <c r="C18" s="25"/>
      <c r="D18" s="25"/>
      <c r="E18" s="28"/>
      <c r="F18" s="28"/>
      <c r="G18" s="29"/>
      <c r="H18" s="29"/>
      <c r="I18" s="36"/>
      <c r="L18" s="1"/>
      <c r="M18" s="1"/>
      <c r="N18" s="1"/>
    </row>
    <row r="19" s="2" customFormat="1" ht="18" customHeight="1" spans="1:14">
      <c r="A19" s="23" t="s">
        <v>29</v>
      </c>
      <c r="B19" s="24" t="s">
        <v>30</v>
      </c>
      <c r="C19" s="25"/>
      <c r="D19" s="25"/>
      <c r="E19" s="28"/>
      <c r="F19" s="28"/>
      <c r="G19" s="29"/>
      <c r="H19" s="29"/>
      <c r="I19" s="36"/>
      <c r="L19" s="1"/>
      <c r="M19" s="1"/>
      <c r="N19" s="1"/>
    </row>
    <row r="20" s="2" customFormat="1" ht="18" customHeight="1" spans="1:9">
      <c r="A20" s="23" t="s">
        <v>31</v>
      </c>
      <c r="B20" s="24" t="s">
        <v>32</v>
      </c>
      <c r="C20" s="25"/>
      <c r="D20" s="25"/>
      <c r="E20" s="28"/>
      <c r="F20" s="28"/>
      <c r="G20" s="29"/>
      <c r="H20" s="29"/>
      <c r="I20" s="36"/>
    </row>
    <row r="21" s="2" customFormat="1" ht="18" customHeight="1" spans="1:9">
      <c r="A21" s="23" t="s">
        <v>33</v>
      </c>
      <c r="B21" s="24" t="s">
        <v>34</v>
      </c>
      <c r="C21" s="25"/>
      <c r="D21" s="25"/>
      <c r="E21" s="28"/>
      <c r="F21" s="28"/>
      <c r="G21" s="29"/>
      <c r="H21" s="29"/>
      <c r="I21" s="36"/>
    </row>
    <row r="22" s="2" customFormat="1" ht="18" customHeight="1" spans="1:9">
      <c r="A22" s="23" t="s">
        <v>35</v>
      </c>
      <c r="B22" s="24" t="s">
        <v>36</v>
      </c>
      <c r="C22" s="25"/>
      <c r="D22" s="25"/>
      <c r="E22" s="28"/>
      <c r="F22" s="28"/>
      <c r="G22" s="29"/>
      <c r="H22" s="29"/>
      <c r="I22" s="36"/>
    </row>
    <row r="23" s="2" customFormat="1" ht="18" customHeight="1" spans="1:9">
      <c r="A23" s="23" t="s">
        <v>37</v>
      </c>
      <c r="B23" s="24" t="s">
        <v>38</v>
      </c>
      <c r="C23" s="25"/>
      <c r="D23" s="25"/>
      <c r="E23" s="28"/>
      <c r="F23" s="28"/>
      <c r="G23" s="29"/>
      <c r="H23" s="29"/>
      <c r="I23" s="36"/>
    </row>
    <row r="24" s="2" customFormat="1" ht="18" customHeight="1" spans="1:9">
      <c r="A24" s="23" t="s">
        <v>39</v>
      </c>
      <c r="B24" s="24" t="s">
        <v>40</v>
      </c>
      <c r="C24" s="25"/>
      <c r="D24" s="25"/>
      <c r="E24" s="28"/>
      <c r="F24" s="28"/>
      <c r="G24" s="29"/>
      <c r="H24" s="29"/>
      <c r="I24" s="36"/>
    </row>
    <row r="25" s="2" customFormat="1" ht="18" customHeight="1" spans="1:9">
      <c r="A25" s="23" t="s">
        <v>41</v>
      </c>
      <c r="B25" s="24" t="s">
        <v>42</v>
      </c>
      <c r="C25" s="25"/>
      <c r="D25" s="25"/>
      <c r="E25" s="28"/>
      <c r="F25" s="28"/>
      <c r="G25" s="29"/>
      <c r="H25" s="29"/>
      <c r="I25" s="36"/>
    </row>
    <row r="26" s="2" customFormat="1" ht="18" customHeight="1" spans="1:9">
      <c r="A26" s="23" t="s">
        <v>43</v>
      </c>
      <c r="B26" s="24" t="s">
        <v>44</v>
      </c>
      <c r="C26" s="25"/>
      <c r="D26" s="25"/>
      <c r="E26" s="28"/>
      <c r="F26" s="28"/>
      <c r="G26" s="29"/>
      <c r="H26" s="29"/>
      <c r="I26" s="36"/>
    </row>
    <row r="27" s="2" customFormat="1" ht="18" customHeight="1" spans="1:9">
      <c r="A27" s="23" t="s">
        <v>45</v>
      </c>
      <c r="B27" s="24" t="s">
        <v>46</v>
      </c>
      <c r="C27" s="25"/>
      <c r="D27" s="25"/>
      <c r="E27" s="28"/>
      <c r="F27" s="28"/>
      <c r="G27" s="29"/>
      <c r="H27" s="29"/>
      <c r="I27" s="36"/>
    </row>
    <row r="28" s="2" customFormat="1" ht="18" customHeight="1" spans="1:9">
      <c r="A28" s="30"/>
      <c r="B28" s="24" t="s">
        <v>47</v>
      </c>
      <c r="C28" s="25"/>
      <c r="D28" s="25"/>
      <c r="E28" s="28"/>
      <c r="F28" s="28"/>
      <c r="G28" s="29"/>
      <c r="H28" s="29"/>
      <c r="I28" s="36"/>
    </row>
    <row r="29" s="2" customFormat="1" ht="18" customHeight="1" spans="1:9">
      <c r="A29" s="30"/>
      <c r="B29" s="24" t="s">
        <v>48</v>
      </c>
      <c r="C29" s="25"/>
      <c r="D29" s="25"/>
      <c r="E29" s="28"/>
      <c r="F29" s="28"/>
      <c r="G29" s="29"/>
      <c r="H29" s="29"/>
      <c r="I29" s="36"/>
    </row>
    <row r="30" s="2" customFormat="1" ht="18" customHeight="1" spans="2:9">
      <c r="B30" s="21" t="s">
        <v>49</v>
      </c>
      <c r="C30" s="27">
        <f>C31+C32</f>
        <v>0</v>
      </c>
      <c r="D30" s="27">
        <f t="shared" ref="D30:D34" si="6">SUM(E30:G30)</f>
        <v>0</v>
      </c>
      <c r="E30" s="22">
        <f>E31+E32</f>
        <v>0</v>
      </c>
      <c r="F30" s="22">
        <f>F31+F32</f>
        <v>0</v>
      </c>
      <c r="G30" s="22">
        <f>G31+G32</f>
        <v>0</v>
      </c>
      <c r="H30" s="22">
        <f>H31+H32</f>
        <v>0</v>
      </c>
      <c r="I30" s="35"/>
    </row>
    <row r="31" s="2" customFormat="1" ht="18" customHeight="1" spans="1:9">
      <c r="A31" s="23" t="s">
        <v>50</v>
      </c>
      <c r="B31" s="24" t="s">
        <v>51</v>
      </c>
      <c r="C31" s="25"/>
      <c r="D31" s="25"/>
      <c r="E31" s="26"/>
      <c r="F31" s="26"/>
      <c r="G31" s="26"/>
      <c r="H31" s="26"/>
      <c r="I31" s="36"/>
    </row>
    <row r="32" s="2" customFormat="1" ht="18" customHeight="1" spans="2:9">
      <c r="B32" s="21" t="s">
        <v>52</v>
      </c>
      <c r="C32" s="22">
        <f>C33+C34</f>
        <v>0</v>
      </c>
      <c r="D32" s="22">
        <f t="shared" si="6"/>
        <v>0</v>
      </c>
      <c r="E32" s="22">
        <f>E33+E34</f>
        <v>0</v>
      </c>
      <c r="F32" s="22">
        <f>F33+F34</f>
        <v>0</v>
      </c>
      <c r="G32" s="22">
        <f>G33+G34</f>
        <v>0</v>
      </c>
      <c r="H32" s="22">
        <f>H33+H34</f>
        <v>0</v>
      </c>
      <c r="I32" s="35"/>
    </row>
    <row r="33" s="2" customFormat="1" ht="18" customHeight="1" spans="2:9">
      <c r="B33" s="21" t="s">
        <v>25</v>
      </c>
      <c r="C33" s="22">
        <f>C38</f>
        <v>0</v>
      </c>
      <c r="D33" s="22">
        <f t="shared" si="6"/>
        <v>0</v>
      </c>
      <c r="E33" s="22">
        <f>E38</f>
        <v>0</v>
      </c>
      <c r="F33" s="22">
        <f>F38</f>
        <v>0</v>
      </c>
      <c r="G33" s="22">
        <f>G38</f>
        <v>0</v>
      </c>
      <c r="H33" s="22">
        <f>H38</f>
        <v>0</v>
      </c>
      <c r="I33" s="35"/>
    </row>
    <row r="34" s="2" customFormat="1" ht="18" customHeight="1" spans="2:9">
      <c r="B34" s="21" t="s">
        <v>26</v>
      </c>
      <c r="C34" s="22">
        <f>SUM(C35:C37)</f>
        <v>0</v>
      </c>
      <c r="D34" s="22">
        <f t="shared" si="6"/>
        <v>0</v>
      </c>
      <c r="E34" s="22">
        <f>SUM(E35:E37)</f>
        <v>0</v>
      </c>
      <c r="F34" s="22">
        <f>SUM(F35:F37)</f>
        <v>0</v>
      </c>
      <c r="G34" s="22">
        <f>SUM(G35:G37)</f>
        <v>0</v>
      </c>
      <c r="H34" s="22">
        <f>SUM(H35:H37)</f>
        <v>0</v>
      </c>
      <c r="I34" s="35"/>
    </row>
    <row r="35" s="2" customFormat="1" ht="18" customHeight="1" spans="1:9">
      <c r="A35" s="23" t="s">
        <v>53</v>
      </c>
      <c r="B35" s="24" t="s">
        <v>54</v>
      </c>
      <c r="C35" s="25"/>
      <c r="D35" s="25"/>
      <c r="E35" s="28"/>
      <c r="F35" s="28"/>
      <c r="G35" s="29"/>
      <c r="H35" s="29"/>
      <c r="I35" s="36"/>
    </row>
    <row r="36" s="2" customFormat="1" ht="18" customHeight="1" spans="1:9">
      <c r="A36" s="23" t="s">
        <v>55</v>
      </c>
      <c r="B36" s="24" t="s">
        <v>56</v>
      </c>
      <c r="C36" s="25"/>
      <c r="D36" s="25"/>
      <c r="E36" s="28"/>
      <c r="F36" s="28"/>
      <c r="G36" s="29"/>
      <c r="H36" s="29"/>
      <c r="I36" s="36"/>
    </row>
    <row r="37" s="2" customFormat="1" ht="18" customHeight="1" spans="1:9">
      <c r="A37" s="23" t="s">
        <v>57</v>
      </c>
      <c r="B37" s="24" t="s">
        <v>58</v>
      </c>
      <c r="C37" s="25"/>
      <c r="D37" s="25"/>
      <c r="E37" s="28"/>
      <c r="F37" s="28"/>
      <c r="G37" s="29"/>
      <c r="H37" s="29"/>
      <c r="I37" s="36"/>
    </row>
    <row r="38" s="2" customFormat="1" ht="18" customHeight="1" spans="1:9">
      <c r="A38" s="23" t="s">
        <v>59</v>
      </c>
      <c r="B38" s="24" t="s">
        <v>60</v>
      </c>
      <c r="C38" s="25"/>
      <c r="D38" s="25"/>
      <c r="E38" s="28"/>
      <c r="F38" s="28"/>
      <c r="G38" s="29"/>
      <c r="H38" s="29"/>
      <c r="I38" s="36"/>
    </row>
    <row r="39" s="2" customFormat="1" ht="18" customHeight="1" spans="2:9">
      <c r="B39" s="21" t="s">
        <v>61</v>
      </c>
      <c r="C39" s="27">
        <f>C40+C41</f>
        <v>0</v>
      </c>
      <c r="D39" s="27">
        <f t="shared" ref="D39:D43" si="7">SUM(E39:G39)</f>
        <v>0</v>
      </c>
      <c r="E39" s="22">
        <f>E40+E41</f>
        <v>0</v>
      </c>
      <c r="F39" s="22">
        <f>F40+F41</f>
        <v>0</v>
      </c>
      <c r="G39" s="22">
        <f>G40+G41</f>
        <v>0</v>
      </c>
      <c r="H39" s="22">
        <f>H40+H41</f>
        <v>0</v>
      </c>
      <c r="I39" s="35"/>
    </row>
    <row r="40" s="2" customFormat="1" ht="18" customHeight="1" spans="1:9">
      <c r="A40" s="23" t="s">
        <v>62</v>
      </c>
      <c r="B40" s="24" t="s">
        <v>63</v>
      </c>
      <c r="C40" s="25"/>
      <c r="D40" s="25"/>
      <c r="E40" s="26"/>
      <c r="F40" s="26"/>
      <c r="G40" s="26"/>
      <c r="H40" s="26"/>
      <c r="I40" s="36"/>
    </row>
    <row r="41" s="2" customFormat="1" ht="18" customHeight="1" spans="2:9">
      <c r="B41" s="21" t="s">
        <v>64</v>
      </c>
      <c r="C41" s="22">
        <f>C42+C43</f>
        <v>0</v>
      </c>
      <c r="D41" s="22">
        <f t="shared" si="7"/>
        <v>0</v>
      </c>
      <c r="E41" s="22">
        <f>E42+E43</f>
        <v>0</v>
      </c>
      <c r="F41" s="22">
        <f>F42+F43</f>
        <v>0</v>
      </c>
      <c r="G41" s="22">
        <f>G42+G43</f>
        <v>0</v>
      </c>
      <c r="H41" s="22">
        <f>H42+H43</f>
        <v>0</v>
      </c>
      <c r="I41" s="35"/>
    </row>
    <row r="42" s="2" customFormat="1" ht="18" customHeight="1" spans="2:9">
      <c r="B42" s="21" t="s">
        <v>25</v>
      </c>
      <c r="C42" s="22">
        <f>C44+C45+C46</f>
        <v>0</v>
      </c>
      <c r="D42" s="22">
        <f t="shared" si="7"/>
        <v>0</v>
      </c>
      <c r="E42" s="22">
        <f>E44+E45+E46</f>
        <v>0</v>
      </c>
      <c r="F42" s="22">
        <f>F44+F45+F46</f>
        <v>0</v>
      </c>
      <c r="G42" s="22">
        <f>G44+G45+G46</f>
        <v>0</v>
      </c>
      <c r="H42" s="22">
        <f>H44+H45+H46</f>
        <v>0</v>
      </c>
      <c r="I42" s="35"/>
    </row>
    <row r="43" s="2" customFormat="1" ht="18" customHeight="1" spans="2:9">
      <c r="B43" s="21" t="s">
        <v>26</v>
      </c>
      <c r="C43" s="22">
        <f>SUM(C47:C57)</f>
        <v>0</v>
      </c>
      <c r="D43" s="22">
        <f t="shared" si="7"/>
        <v>0</v>
      </c>
      <c r="E43" s="22">
        <f>SUM(E47:E57)</f>
        <v>0</v>
      </c>
      <c r="F43" s="22">
        <f>SUM(F47:F57)</f>
        <v>0</v>
      </c>
      <c r="G43" s="22">
        <f>SUM(G47:G57)</f>
        <v>0</v>
      </c>
      <c r="H43" s="22">
        <f>SUM(H47:H57)</f>
        <v>0</v>
      </c>
      <c r="I43" s="35"/>
    </row>
    <row r="44" s="2" customFormat="1" ht="18" customHeight="1" spans="1:9">
      <c r="A44" s="23" t="s">
        <v>65</v>
      </c>
      <c r="B44" s="24" t="s">
        <v>66</v>
      </c>
      <c r="C44" s="25"/>
      <c r="D44" s="25"/>
      <c r="E44" s="28"/>
      <c r="F44" s="28"/>
      <c r="G44" s="29"/>
      <c r="H44" s="29"/>
      <c r="I44" s="36"/>
    </row>
    <row r="45" s="2" customFormat="1" ht="18" customHeight="1" spans="1:9">
      <c r="A45" s="23" t="s">
        <v>67</v>
      </c>
      <c r="B45" s="24" t="s">
        <v>68</v>
      </c>
      <c r="C45" s="25"/>
      <c r="D45" s="25"/>
      <c r="E45" s="28"/>
      <c r="F45" s="28"/>
      <c r="G45" s="29"/>
      <c r="H45" s="29"/>
      <c r="I45" s="36"/>
    </row>
    <row r="46" s="2" customFormat="1" ht="18" customHeight="1" spans="1:9">
      <c r="A46" s="23" t="s">
        <v>69</v>
      </c>
      <c r="B46" s="24" t="s">
        <v>70</v>
      </c>
      <c r="C46" s="25"/>
      <c r="D46" s="25"/>
      <c r="E46" s="28"/>
      <c r="F46" s="28"/>
      <c r="G46" s="29"/>
      <c r="H46" s="29"/>
      <c r="I46" s="36"/>
    </row>
    <row r="47" s="2" customFormat="1" ht="18" customHeight="1" spans="1:9">
      <c r="A47" s="23" t="s">
        <v>71</v>
      </c>
      <c r="B47" s="24" t="s">
        <v>72</v>
      </c>
      <c r="C47" s="25"/>
      <c r="D47" s="25"/>
      <c r="E47" s="28"/>
      <c r="F47" s="28"/>
      <c r="G47" s="29"/>
      <c r="H47" s="29"/>
      <c r="I47" s="36"/>
    </row>
    <row r="48" s="2" customFormat="1" ht="18" customHeight="1" spans="1:9">
      <c r="A48" s="23" t="s">
        <v>73</v>
      </c>
      <c r="B48" s="24" t="s">
        <v>74</v>
      </c>
      <c r="C48" s="25"/>
      <c r="D48" s="25"/>
      <c r="E48" s="28"/>
      <c r="F48" s="28"/>
      <c r="G48" s="29"/>
      <c r="H48" s="29"/>
      <c r="I48" s="36"/>
    </row>
    <row r="49" s="2" customFormat="1" ht="18" customHeight="1" spans="1:9">
      <c r="A49" s="23" t="s">
        <v>75</v>
      </c>
      <c r="B49" s="24" t="s">
        <v>76</v>
      </c>
      <c r="C49" s="25"/>
      <c r="D49" s="25"/>
      <c r="E49" s="28"/>
      <c r="F49" s="28"/>
      <c r="G49" s="29"/>
      <c r="H49" s="29"/>
      <c r="I49" s="36"/>
    </row>
    <row r="50" s="2" customFormat="1" ht="18" customHeight="1" spans="1:9">
      <c r="A50" s="23" t="s">
        <v>77</v>
      </c>
      <c r="B50" s="24" t="s">
        <v>78</v>
      </c>
      <c r="C50" s="25"/>
      <c r="D50" s="25"/>
      <c r="E50" s="28"/>
      <c r="F50" s="28"/>
      <c r="G50" s="29"/>
      <c r="H50" s="29"/>
      <c r="I50" s="36"/>
    </row>
    <row r="51" s="2" customFormat="1" ht="18" customHeight="1" spans="1:9">
      <c r="A51" s="23" t="s">
        <v>79</v>
      </c>
      <c r="B51" s="24" t="s">
        <v>80</v>
      </c>
      <c r="C51" s="25"/>
      <c r="D51" s="25"/>
      <c r="E51" s="28"/>
      <c r="F51" s="28"/>
      <c r="G51" s="29"/>
      <c r="H51" s="29"/>
      <c r="I51" s="36"/>
    </row>
    <row r="52" s="2" customFormat="1" ht="18" customHeight="1" spans="1:9">
      <c r="A52" s="23" t="s">
        <v>81</v>
      </c>
      <c r="B52" s="24" t="s">
        <v>82</v>
      </c>
      <c r="C52" s="25"/>
      <c r="D52" s="25"/>
      <c r="E52" s="28"/>
      <c r="F52" s="28"/>
      <c r="G52" s="29"/>
      <c r="H52" s="29"/>
      <c r="I52" s="36"/>
    </row>
    <row r="53" s="2" customFormat="1" ht="18" customHeight="1" spans="1:9">
      <c r="A53" s="23" t="s">
        <v>83</v>
      </c>
      <c r="B53" s="24" t="s">
        <v>84</v>
      </c>
      <c r="C53" s="25"/>
      <c r="D53" s="25"/>
      <c r="E53" s="28"/>
      <c r="F53" s="28"/>
      <c r="G53" s="29"/>
      <c r="H53" s="29"/>
      <c r="I53" s="36"/>
    </row>
    <row r="54" s="2" customFormat="1" ht="18" customHeight="1" spans="1:9">
      <c r="A54" s="23" t="s">
        <v>85</v>
      </c>
      <c r="B54" s="24" t="s">
        <v>86</v>
      </c>
      <c r="C54" s="25"/>
      <c r="D54" s="25"/>
      <c r="E54" s="28"/>
      <c r="F54" s="28"/>
      <c r="G54" s="29"/>
      <c r="H54" s="29"/>
      <c r="I54" s="36"/>
    </row>
    <row r="55" s="2" customFormat="1" ht="18" customHeight="1" spans="1:9">
      <c r="A55" s="23" t="s">
        <v>87</v>
      </c>
      <c r="B55" s="24" t="s">
        <v>88</v>
      </c>
      <c r="C55" s="25"/>
      <c r="D55" s="25"/>
      <c r="E55" s="28"/>
      <c r="F55" s="28"/>
      <c r="G55" s="29"/>
      <c r="H55" s="29"/>
      <c r="I55" s="36"/>
    </row>
    <row r="56" s="2" customFormat="1" ht="18" customHeight="1" spans="1:9">
      <c r="A56" s="23" t="s">
        <v>89</v>
      </c>
      <c r="B56" s="24" t="s">
        <v>90</v>
      </c>
      <c r="C56" s="25"/>
      <c r="D56" s="25"/>
      <c r="E56" s="28"/>
      <c r="F56" s="28"/>
      <c r="G56" s="29"/>
      <c r="H56" s="29"/>
      <c r="I56" s="36"/>
    </row>
    <row r="57" s="2" customFormat="1" ht="18" customHeight="1" spans="1:9">
      <c r="A57" s="23" t="s">
        <v>91</v>
      </c>
      <c r="B57" s="24" t="s">
        <v>92</v>
      </c>
      <c r="C57" s="25"/>
      <c r="D57" s="25"/>
      <c r="E57" s="28"/>
      <c r="F57" s="28"/>
      <c r="G57" s="29"/>
      <c r="H57" s="29"/>
      <c r="I57" s="36"/>
    </row>
    <row r="58" s="2" customFormat="1" ht="18" customHeight="1" spans="2:9">
      <c r="B58" s="21" t="s">
        <v>93</v>
      </c>
      <c r="C58" s="27">
        <f>C59+C60</f>
        <v>0</v>
      </c>
      <c r="D58" s="27">
        <f t="shared" ref="D58:D62" si="8">SUM(E58:G58)</f>
        <v>1000</v>
      </c>
      <c r="E58" s="22">
        <f>E59+E60</f>
        <v>200</v>
      </c>
      <c r="F58" s="22">
        <f>F59+F60</f>
        <v>800</v>
      </c>
      <c r="G58" s="22">
        <f>G59+G60</f>
        <v>0</v>
      </c>
      <c r="H58" s="22">
        <f>H59+H60</f>
        <v>0</v>
      </c>
      <c r="I58" s="35"/>
    </row>
    <row r="59" s="2" customFormat="1" ht="18" customHeight="1" spans="1:9">
      <c r="A59" s="23" t="s">
        <v>94</v>
      </c>
      <c r="B59" s="24" t="s">
        <v>95</v>
      </c>
      <c r="C59" s="25"/>
      <c r="D59" s="25"/>
      <c r="E59" s="26"/>
      <c r="F59" s="26"/>
      <c r="G59" s="26"/>
      <c r="H59" s="26"/>
      <c r="I59" s="36"/>
    </row>
    <row r="60" s="2" customFormat="1" ht="18" customHeight="1" spans="2:9">
      <c r="B60" s="21" t="s">
        <v>96</v>
      </c>
      <c r="C60" s="22">
        <f>C61+C62</f>
        <v>0</v>
      </c>
      <c r="D60" s="22">
        <f t="shared" si="8"/>
        <v>1000</v>
      </c>
      <c r="E60" s="22">
        <f>E61+E62</f>
        <v>200</v>
      </c>
      <c r="F60" s="22">
        <f>F61+F62</f>
        <v>800</v>
      </c>
      <c r="G60" s="22">
        <f>G61+G62</f>
        <v>0</v>
      </c>
      <c r="H60" s="22">
        <f>H61+H62</f>
        <v>0</v>
      </c>
      <c r="I60" s="35"/>
    </row>
    <row r="61" s="2" customFormat="1" ht="18" customHeight="1" spans="2:9">
      <c r="B61" s="21" t="s">
        <v>25</v>
      </c>
      <c r="C61" s="22">
        <f>SUM(C63:C64,C69)</f>
        <v>0</v>
      </c>
      <c r="D61" s="22">
        <f t="shared" si="8"/>
        <v>0</v>
      </c>
      <c r="E61" s="22">
        <f>SUM(E63:E64,E69)</f>
        <v>0</v>
      </c>
      <c r="F61" s="22">
        <f>SUM(F63:F64,F69)</f>
        <v>0</v>
      </c>
      <c r="G61" s="22">
        <f>SUM(G63:G64,G69)</f>
        <v>0</v>
      </c>
      <c r="H61" s="22">
        <f>SUM(H63:H64,H69)</f>
        <v>0</v>
      </c>
      <c r="I61" s="35"/>
    </row>
    <row r="62" s="2" customFormat="1" ht="18" customHeight="1" spans="2:9">
      <c r="B62" s="21" t="s">
        <v>26</v>
      </c>
      <c r="C62" s="22">
        <f>SUM(C65:C68)</f>
        <v>0</v>
      </c>
      <c r="D62" s="22">
        <f t="shared" si="8"/>
        <v>1000</v>
      </c>
      <c r="E62" s="22">
        <f>SUM(E65:E68)</f>
        <v>200</v>
      </c>
      <c r="F62" s="22">
        <f>SUM(F65:F68)</f>
        <v>800</v>
      </c>
      <c r="G62" s="22">
        <f>SUM(G65:G68)</f>
        <v>0</v>
      </c>
      <c r="H62" s="22">
        <f>SUM(H65:H68)</f>
        <v>0</v>
      </c>
      <c r="I62" s="35"/>
    </row>
    <row r="63" s="2" customFormat="1" ht="18" customHeight="1" spans="1:9">
      <c r="A63" s="23" t="s">
        <v>97</v>
      </c>
      <c r="B63" s="24" t="s">
        <v>98</v>
      </c>
      <c r="C63" s="25"/>
      <c r="D63" s="25"/>
      <c r="E63" s="28"/>
      <c r="F63" s="28"/>
      <c r="G63" s="29"/>
      <c r="H63" s="29"/>
      <c r="I63" s="36"/>
    </row>
    <row r="64" s="2" customFormat="1" ht="18" customHeight="1" spans="1:9">
      <c r="A64" s="23" t="s">
        <v>99</v>
      </c>
      <c r="B64" s="24" t="s">
        <v>100</v>
      </c>
      <c r="C64" s="25"/>
      <c r="D64" s="25"/>
      <c r="E64" s="28"/>
      <c r="F64" s="28"/>
      <c r="G64" s="29"/>
      <c r="H64" s="29"/>
      <c r="I64" s="36"/>
    </row>
    <row r="65" s="2" customFormat="1" ht="18" customHeight="1" spans="1:9">
      <c r="A65" s="23" t="s">
        <v>101</v>
      </c>
      <c r="B65" s="24" t="s">
        <v>102</v>
      </c>
      <c r="C65" s="25"/>
      <c r="D65" s="25"/>
      <c r="E65" s="28"/>
      <c r="F65" s="28"/>
      <c r="G65" s="29"/>
      <c r="H65" s="29"/>
      <c r="I65" s="36"/>
    </row>
    <row r="66" s="2" customFormat="1" ht="18" customHeight="1" spans="1:9">
      <c r="A66" s="23" t="s">
        <v>103</v>
      </c>
      <c r="B66" s="24" t="s">
        <v>104</v>
      </c>
      <c r="C66" s="25"/>
      <c r="D66" s="25">
        <f t="shared" ref="D66:D70" si="9">SUM(E66:G66)</f>
        <v>200</v>
      </c>
      <c r="E66" s="28">
        <v>200</v>
      </c>
      <c r="F66" s="28"/>
      <c r="G66" s="29"/>
      <c r="H66" s="29"/>
      <c r="I66" s="36"/>
    </row>
    <row r="67" s="2" customFormat="1" ht="18" customHeight="1" spans="1:9">
      <c r="A67" s="23" t="s">
        <v>105</v>
      </c>
      <c r="B67" s="24" t="s">
        <v>106</v>
      </c>
      <c r="C67" s="25"/>
      <c r="D67" s="25">
        <f t="shared" si="9"/>
        <v>800</v>
      </c>
      <c r="E67" s="28"/>
      <c r="F67" s="28">
        <v>800</v>
      </c>
      <c r="G67" s="29"/>
      <c r="H67" s="29"/>
      <c r="I67" s="36"/>
    </row>
    <row r="68" s="2" customFormat="1" ht="18" customHeight="1" spans="1:9">
      <c r="A68" s="23" t="s">
        <v>107</v>
      </c>
      <c r="B68" s="24" t="s">
        <v>108</v>
      </c>
      <c r="C68" s="25"/>
      <c r="D68" s="25"/>
      <c r="E68" s="28"/>
      <c r="F68" s="28"/>
      <c r="G68" s="29"/>
      <c r="H68" s="29"/>
      <c r="I68" s="36"/>
    </row>
    <row r="69" s="2" customFormat="1" ht="18" customHeight="1" spans="1:9">
      <c r="A69" s="30"/>
      <c r="B69" s="24" t="s">
        <v>109</v>
      </c>
      <c r="C69" s="25"/>
      <c r="D69" s="25"/>
      <c r="E69" s="28"/>
      <c r="F69" s="28"/>
      <c r="G69" s="29"/>
      <c r="H69" s="29"/>
      <c r="I69" s="36"/>
    </row>
    <row r="70" s="2" customFormat="1" ht="18" customHeight="1" spans="2:9">
      <c r="B70" s="21" t="s">
        <v>110</v>
      </c>
      <c r="C70" s="27">
        <f>C71+C72</f>
        <v>0</v>
      </c>
      <c r="D70" s="27">
        <f t="shared" si="9"/>
        <v>400</v>
      </c>
      <c r="E70" s="22">
        <f>E71+E72</f>
        <v>400</v>
      </c>
      <c r="F70" s="22">
        <f>F71+F72</f>
        <v>0</v>
      </c>
      <c r="G70" s="22">
        <f>G71+G72</f>
        <v>0</v>
      </c>
      <c r="H70" s="22">
        <f>H71+H72</f>
        <v>0</v>
      </c>
      <c r="I70" s="35"/>
    </row>
    <row r="71" s="2" customFormat="1" ht="18" customHeight="1" spans="1:9">
      <c r="A71" s="23" t="s">
        <v>111</v>
      </c>
      <c r="B71" s="24" t="s">
        <v>112</v>
      </c>
      <c r="C71" s="25"/>
      <c r="D71" s="25"/>
      <c r="E71" s="26"/>
      <c r="F71" s="26"/>
      <c r="G71" s="26"/>
      <c r="H71" s="26"/>
      <c r="I71" s="36"/>
    </row>
    <row r="72" s="2" customFormat="1" ht="18" customHeight="1" spans="2:9">
      <c r="B72" s="21" t="s">
        <v>113</v>
      </c>
      <c r="C72" s="22">
        <f>C73+C74</f>
        <v>0</v>
      </c>
      <c r="D72" s="22">
        <f t="shared" ref="D72:D74" si="10">SUM(E72:G72)</f>
        <v>400</v>
      </c>
      <c r="E72" s="22">
        <f>E73+E74</f>
        <v>400</v>
      </c>
      <c r="F72" s="22">
        <f>F73+F74</f>
        <v>0</v>
      </c>
      <c r="G72" s="22">
        <f>G73+G74</f>
        <v>0</v>
      </c>
      <c r="H72" s="22">
        <f>H73+H74</f>
        <v>0</v>
      </c>
      <c r="I72" s="35"/>
    </row>
    <row r="73" s="2" customFormat="1" ht="18" customHeight="1" spans="2:9">
      <c r="B73" s="21" t="s">
        <v>25</v>
      </c>
      <c r="C73" s="22">
        <f>SUM(C75)</f>
        <v>0</v>
      </c>
      <c r="D73" s="22">
        <f t="shared" si="10"/>
        <v>0</v>
      </c>
      <c r="E73" s="22">
        <f>SUM(E75)</f>
        <v>0</v>
      </c>
      <c r="F73" s="22">
        <f>SUM(F75)</f>
        <v>0</v>
      </c>
      <c r="G73" s="22">
        <f>SUM(G75)</f>
        <v>0</v>
      </c>
      <c r="H73" s="22">
        <f>SUM(H75)</f>
        <v>0</v>
      </c>
      <c r="I73" s="35"/>
    </row>
    <row r="74" s="2" customFormat="1" ht="18" customHeight="1" spans="2:9">
      <c r="B74" s="21" t="s">
        <v>26</v>
      </c>
      <c r="C74" s="22">
        <f>SUM(C76:C86)</f>
        <v>0</v>
      </c>
      <c r="D74" s="22">
        <f t="shared" si="10"/>
        <v>400</v>
      </c>
      <c r="E74" s="22">
        <f>SUM(E76:E86)</f>
        <v>400</v>
      </c>
      <c r="F74" s="22">
        <f>SUM(F76:F86)</f>
        <v>0</v>
      </c>
      <c r="G74" s="22">
        <f>SUM(G76:G86)</f>
        <v>0</v>
      </c>
      <c r="H74" s="22">
        <f>SUM(H76:H86)</f>
        <v>0</v>
      </c>
      <c r="I74" s="35"/>
    </row>
    <row r="75" s="2" customFormat="1" ht="18" customHeight="1" spans="1:9">
      <c r="A75" s="23" t="s">
        <v>114</v>
      </c>
      <c r="B75" s="24" t="s">
        <v>115</v>
      </c>
      <c r="C75" s="25"/>
      <c r="D75" s="25"/>
      <c r="E75" s="28"/>
      <c r="F75" s="28"/>
      <c r="G75" s="29"/>
      <c r="H75" s="29"/>
      <c r="I75" s="36"/>
    </row>
    <row r="76" s="2" customFormat="1" ht="18" customHeight="1" spans="1:9">
      <c r="A76" s="23" t="s">
        <v>116</v>
      </c>
      <c r="B76" s="24" t="s">
        <v>117</v>
      </c>
      <c r="C76" s="25"/>
      <c r="D76" s="25">
        <f>SUM(E76:G76)</f>
        <v>200</v>
      </c>
      <c r="E76" s="28">
        <v>200</v>
      </c>
      <c r="F76" s="28"/>
      <c r="G76" s="29"/>
      <c r="H76" s="29"/>
      <c r="I76" s="36"/>
    </row>
    <row r="77" s="2" customFormat="1" ht="18" customHeight="1" spans="1:9">
      <c r="A77" s="23" t="s">
        <v>118</v>
      </c>
      <c r="B77" s="24" t="s">
        <v>119</v>
      </c>
      <c r="C77" s="25"/>
      <c r="D77" s="25">
        <f>SUM(E77:G77)</f>
        <v>200</v>
      </c>
      <c r="E77" s="28">
        <v>200</v>
      </c>
      <c r="F77" s="28"/>
      <c r="G77" s="29"/>
      <c r="H77" s="29"/>
      <c r="I77" s="36"/>
    </row>
    <row r="78" s="2" customFormat="1" ht="18" customHeight="1" spans="1:9">
      <c r="A78" s="23" t="s">
        <v>120</v>
      </c>
      <c r="B78" s="24" t="s">
        <v>121</v>
      </c>
      <c r="C78" s="25"/>
      <c r="D78" s="25"/>
      <c r="E78" s="28"/>
      <c r="F78" s="28"/>
      <c r="G78" s="29"/>
      <c r="H78" s="29"/>
      <c r="I78" s="36"/>
    </row>
    <row r="79" s="2" customFormat="1" ht="18" customHeight="1" spans="1:9">
      <c r="A79" s="23" t="s">
        <v>122</v>
      </c>
      <c r="B79" s="24" t="s">
        <v>123</v>
      </c>
      <c r="C79" s="25"/>
      <c r="D79" s="25"/>
      <c r="E79" s="28"/>
      <c r="F79" s="28"/>
      <c r="G79" s="29"/>
      <c r="H79" s="29"/>
      <c r="I79" s="36"/>
    </row>
    <row r="80" s="2" customFormat="1" ht="18" customHeight="1" spans="1:9">
      <c r="A80" s="23" t="s">
        <v>124</v>
      </c>
      <c r="B80" s="24" t="s">
        <v>125</v>
      </c>
      <c r="C80" s="25"/>
      <c r="D80" s="25"/>
      <c r="E80" s="28"/>
      <c r="F80" s="28"/>
      <c r="G80" s="29"/>
      <c r="H80" s="29"/>
      <c r="I80" s="36"/>
    </row>
    <row r="81" s="2" customFormat="1" ht="18" customHeight="1" spans="1:9">
      <c r="A81" s="23" t="s">
        <v>126</v>
      </c>
      <c r="B81" s="24" t="s">
        <v>127</v>
      </c>
      <c r="C81" s="25"/>
      <c r="D81" s="25"/>
      <c r="E81" s="28"/>
      <c r="F81" s="28"/>
      <c r="G81" s="29"/>
      <c r="H81" s="29"/>
      <c r="I81" s="36"/>
    </row>
    <row r="82" s="2" customFormat="1" ht="18" customHeight="1" spans="1:9">
      <c r="A82" s="23" t="s">
        <v>128</v>
      </c>
      <c r="B82" s="24" t="s">
        <v>129</v>
      </c>
      <c r="C82" s="25"/>
      <c r="D82" s="25"/>
      <c r="E82" s="28"/>
      <c r="F82" s="28"/>
      <c r="G82" s="29"/>
      <c r="H82" s="29"/>
      <c r="I82" s="36"/>
    </row>
    <row r="83" s="2" customFormat="1" ht="18" customHeight="1" spans="1:9">
      <c r="A83" s="23" t="s">
        <v>130</v>
      </c>
      <c r="B83" s="24" t="s">
        <v>131</v>
      </c>
      <c r="C83" s="25"/>
      <c r="D83" s="25"/>
      <c r="E83" s="28"/>
      <c r="F83" s="28"/>
      <c r="G83" s="29"/>
      <c r="H83" s="29"/>
      <c r="I83" s="36"/>
    </row>
    <row r="84" s="2" customFormat="1" ht="18" customHeight="1" spans="1:9">
      <c r="A84" s="23" t="s">
        <v>132</v>
      </c>
      <c r="B84" s="24" t="s">
        <v>133</v>
      </c>
      <c r="C84" s="25"/>
      <c r="D84" s="25"/>
      <c r="E84" s="28"/>
      <c r="F84" s="28"/>
      <c r="G84" s="29"/>
      <c r="H84" s="29"/>
      <c r="I84" s="36"/>
    </row>
    <row r="85" s="2" customFormat="1" ht="18" customHeight="1" spans="1:9">
      <c r="A85" s="23" t="s">
        <v>134</v>
      </c>
      <c r="B85" s="24" t="s">
        <v>135</v>
      </c>
      <c r="C85" s="25"/>
      <c r="D85" s="25"/>
      <c r="E85" s="28"/>
      <c r="F85" s="28"/>
      <c r="G85" s="29"/>
      <c r="H85" s="29"/>
      <c r="I85" s="36"/>
    </row>
    <row r="86" s="2" customFormat="1" ht="18" customHeight="1" spans="1:9">
      <c r="A86" s="23" t="s">
        <v>136</v>
      </c>
      <c r="B86" s="24" t="s">
        <v>137</v>
      </c>
      <c r="C86" s="25"/>
      <c r="D86" s="25"/>
      <c r="E86" s="28"/>
      <c r="F86" s="28"/>
      <c r="G86" s="29"/>
      <c r="H86" s="29"/>
      <c r="I86" s="36"/>
    </row>
    <row r="87" s="2" customFormat="1" ht="18" customHeight="1" spans="2:9">
      <c r="B87" s="21" t="s">
        <v>138</v>
      </c>
      <c r="C87" s="27">
        <f>C88+C89</f>
        <v>0</v>
      </c>
      <c r="D87" s="27">
        <f t="shared" ref="D87:D91" si="11">SUM(E87:G87)</f>
        <v>200</v>
      </c>
      <c r="E87" s="22">
        <f>E88+E89</f>
        <v>200</v>
      </c>
      <c r="F87" s="22">
        <f>F88+F89</f>
        <v>0</v>
      </c>
      <c r="G87" s="22">
        <f>G88+G89</f>
        <v>0</v>
      </c>
      <c r="H87" s="22">
        <f>H88+H89</f>
        <v>0</v>
      </c>
      <c r="I87" s="35"/>
    </row>
    <row r="88" s="2" customFormat="1" ht="18" customHeight="1" spans="1:9">
      <c r="A88" s="23" t="s">
        <v>139</v>
      </c>
      <c r="B88" s="24" t="s">
        <v>140</v>
      </c>
      <c r="C88" s="25"/>
      <c r="D88" s="25"/>
      <c r="E88" s="26"/>
      <c r="F88" s="26"/>
      <c r="G88" s="26"/>
      <c r="H88" s="26"/>
      <c r="I88" s="36"/>
    </row>
    <row r="89" s="2" customFormat="1" ht="18" customHeight="1" spans="2:9">
      <c r="B89" s="21" t="s">
        <v>141</v>
      </c>
      <c r="C89" s="22">
        <f>C90+C91</f>
        <v>0</v>
      </c>
      <c r="D89" s="22">
        <f t="shared" si="11"/>
        <v>200</v>
      </c>
      <c r="E89" s="22">
        <f>E90+E91</f>
        <v>200</v>
      </c>
      <c r="F89" s="22">
        <f>F90+F91</f>
        <v>0</v>
      </c>
      <c r="G89" s="22">
        <f>G90+G91</f>
        <v>0</v>
      </c>
      <c r="H89" s="22">
        <f>H90+H91</f>
        <v>0</v>
      </c>
      <c r="I89" s="35"/>
    </row>
    <row r="90" s="2" customFormat="1" ht="18" customHeight="1" spans="2:9">
      <c r="B90" s="21" t="s">
        <v>25</v>
      </c>
      <c r="C90" s="22">
        <f>SUM(C92,C94,C97:C102,C104,C106,C107)</f>
        <v>0</v>
      </c>
      <c r="D90" s="22">
        <f t="shared" si="11"/>
        <v>0</v>
      </c>
      <c r="E90" s="22">
        <f>SUM(E92,E94,E97:E102,E104,E106,E107)</f>
        <v>0</v>
      </c>
      <c r="F90" s="22">
        <f>SUM(F92,F94,F97:F102,F104,F106,F107)</f>
        <v>0</v>
      </c>
      <c r="G90" s="22">
        <f>SUM(G92,G94,G97:G102,G104,G106,G107)</f>
        <v>0</v>
      </c>
      <c r="H90" s="22">
        <f>SUM(H92,H94,H97:H102,H104,H106,H107)</f>
        <v>0</v>
      </c>
      <c r="I90" s="35"/>
    </row>
    <row r="91" s="2" customFormat="1" ht="18" customHeight="1" spans="2:9">
      <c r="B91" s="21" t="s">
        <v>26</v>
      </c>
      <c r="C91" s="22">
        <f>SUM(C93,C95:C96,C103,C105)</f>
        <v>0</v>
      </c>
      <c r="D91" s="22">
        <f t="shared" si="11"/>
        <v>200</v>
      </c>
      <c r="E91" s="22">
        <f>SUM(E93,E95:E96,E103,E105)</f>
        <v>200</v>
      </c>
      <c r="F91" s="22">
        <f>SUM(F93,F95:F96,F103,F105)</f>
        <v>0</v>
      </c>
      <c r="G91" s="22">
        <f>SUM(G93,G95:G96,G103,G105)</f>
        <v>0</v>
      </c>
      <c r="H91" s="22">
        <f>SUM(H93,H95:H96,H103,H105)</f>
        <v>0</v>
      </c>
      <c r="I91" s="35"/>
    </row>
    <row r="92" s="2" customFormat="1" ht="18" customHeight="1" spans="1:9">
      <c r="A92" s="23" t="s">
        <v>142</v>
      </c>
      <c r="B92" s="24" t="s">
        <v>143</v>
      </c>
      <c r="C92" s="25"/>
      <c r="D92" s="25"/>
      <c r="E92" s="28"/>
      <c r="F92" s="28"/>
      <c r="G92" s="29"/>
      <c r="H92" s="29"/>
      <c r="I92" s="36"/>
    </row>
    <row r="93" s="2" customFormat="1" ht="18" customHeight="1" spans="1:9">
      <c r="A93" s="23" t="s">
        <v>144</v>
      </c>
      <c r="B93" s="24" t="s">
        <v>145</v>
      </c>
      <c r="C93" s="25"/>
      <c r="D93" s="25">
        <f>SUM(E93:G93)</f>
        <v>200</v>
      </c>
      <c r="E93" s="28">
        <v>200</v>
      </c>
      <c r="F93" s="28"/>
      <c r="G93" s="29"/>
      <c r="H93" s="29"/>
      <c r="I93" s="36"/>
    </row>
    <row r="94" s="2" customFormat="1" ht="18" customHeight="1" spans="1:9">
      <c r="A94" s="23" t="s">
        <v>146</v>
      </c>
      <c r="B94" s="24" t="s">
        <v>147</v>
      </c>
      <c r="C94" s="25"/>
      <c r="D94" s="25"/>
      <c r="E94" s="28"/>
      <c r="F94" s="28"/>
      <c r="G94" s="29"/>
      <c r="H94" s="29"/>
      <c r="I94" s="36"/>
    </row>
    <row r="95" s="2" customFormat="1" ht="18" customHeight="1" spans="1:9">
      <c r="A95" s="23" t="s">
        <v>148</v>
      </c>
      <c r="B95" s="24" t="s">
        <v>149</v>
      </c>
      <c r="C95" s="25"/>
      <c r="D95" s="25"/>
      <c r="E95" s="28"/>
      <c r="F95" s="28"/>
      <c r="G95" s="29"/>
      <c r="H95" s="29"/>
      <c r="I95" s="36"/>
    </row>
    <row r="96" s="2" customFormat="1" ht="18" customHeight="1" spans="1:9">
      <c r="A96" s="23" t="s">
        <v>150</v>
      </c>
      <c r="B96" s="24" t="s">
        <v>151</v>
      </c>
      <c r="C96" s="25"/>
      <c r="D96" s="25"/>
      <c r="E96" s="28"/>
      <c r="F96" s="28"/>
      <c r="G96" s="29"/>
      <c r="H96" s="29"/>
      <c r="I96" s="36"/>
    </row>
    <row r="97" s="2" customFormat="1" ht="18" customHeight="1" spans="1:9">
      <c r="A97" s="23" t="s">
        <v>152</v>
      </c>
      <c r="B97" s="24" t="s">
        <v>153</v>
      </c>
      <c r="C97" s="25"/>
      <c r="D97" s="25"/>
      <c r="E97" s="28"/>
      <c r="F97" s="28"/>
      <c r="G97" s="29"/>
      <c r="H97" s="29"/>
      <c r="I97" s="36"/>
    </row>
    <row r="98" s="2" customFormat="1" ht="18" customHeight="1" spans="1:9">
      <c r="A98" s="23" t="s">
        <v>154</v>
      </c>
      <c r="B98" s="24" t="s">
        <v>155</v>
      </c>
      <c r="C98" s="25"/>
      <c r="D98" s="25"/>
      <c r="E98" s="28"/>
      <c r="F98" s="28"/>
      <c r="G98" s="29"/>
      <c r="H98" s="29"/>
      <c r="I98" s="36"/>
    </row>
    <row r="99" s="2" customFormat="1" ht="18" customHeight="1" spans="1:9">
      <c r="A99" s="23" t="s">
        <v>156</v>
      </c>
      <c r="B99" s="24" t="s">
        <v>157</v>
      </c>
      <c r="C99" s="25"/>
      <c r="D99" s="25"/>
      <c r="E99" s="28"/>
      <c r="F99" s="28"/>
      <c r="G99" s="29"/>
      <c r="H99" s="29"/>
      <c r="I99" s="36"/>
    </row>
    <row r="100" s="2" customFormat="1" ht="18" customHeight="1" spans="1:9">
      <c r="A100" s="23" t="s">
        <v>158</v>
      </c>
      <c r="B100" s="24" t="s">
        <v>159</v>
      </c>
      <c r="C100" s="25"/>
      <c r="D100" s="25"/>
      <c r="E100" s="28"/>
      <c r="F100" s="28"/>
      <c r="G100" s="29"/>
      <c r="H100" s="29"/>
      <c r="I100" s="36"/>
    </row>
    <row r="101" s="2" customFormat="1" ht="18" customHeight="1" spans="1:9">
      <c r="A101" s="23" t="s">
        <v>160</v>
      </c>
      <c r="B101" s="24" t="s">
        <v>161</v>
      </c>
      <c r="C101" s="25"/>
      <c r="D101" s="25"/>
      <c r="E101" s="28"/>
      <c r="F101" s="28"/>
      <c r="G101" s="29"/>
      <c r="H101" s="29"/>
      <c r="I101" s="36"/>
    </row>
    <row r="102" s="2" customFormat="1" ht="18" customHeight="1" spans="1:9">
      <c r="A102" s="23" t="s">
        <v>162</v>
      </c>
      <c r="B102" s="24" t="s">
        <v>163</v>
      </c>
      <c r="C102" s="25"/>
      <c r="D102" s="25"/>
      <c r="E102" s="28"/>
      <c r="F102" s="28"/>
      <c r="G102" s="29"/>
      <c r="H102" s="29"/>
      <c r="I102" s="36"/>
    </row>
    <row r="103" s="2" customFormat="1" ht="18" customHeight="1" spans="1:9">
      <c r="A103" s="23" t="s">
        <v>164</v>
      </c>
      <c r="B103" s="24" t="s">
        <v>165</v>
      </c>
      <c r="C103" s="25"/>
      <c r="D103" s="25"/>
      <c r="E103" s="28"/>
      <c r="F103" s="28"/>
      <c r="G103" s="29"/>
      <c r="H103" s="29"/>
      <c r="I103" s="36"/>
    </row>
    <row r="104" s="2" customFormat="1" ht="18" customHeight="1" spans="1:9">
      <c r="A104" s="23" t="s">
        <v>166</v>
      </c>
      <c r="B104" s="24" t="s">
        <v>167</v>
      </c>
      <c r="C104" s="25"/>
      <c r="D104" s="25"/>
      <c r="E104" s="28"/>
      <c r="F104" s="28"/>
      <c r="G104" s="29"/>
      <c r="H104" s="29"/>
      <c r="I104" s="36"/>
    </row>
    <row r="105" s="2" customFormat="1" ht="18" customHeight="1" spans="1:9">
      <c r="A105" s="23" t="s">
        <v>168</v>
      </c>
      <c r="B105" s="24" t="s">
        <v>169</v>
      </c>
      <c r="C105" s="25"/>
      <c r="D105" s="25"/>
      <c r="E105" s="28"/>
      <c r="F105" s="28"/>
      <c r="G105" s="29"/>
      <c r="H105" s="29"/>
      <c r="I105" s="36"/>
    </row>
    <row r="106" s="2" customFormat="1" ht="18" customHeight="1" spans="1:9">
      <c r="A106" s="23" t="s">
        <v>170</v>
      </c>
      <c r="B106" s="24" t="s">
        <v>171</v>
      </c>
      <c r="C106" s="25"/>
      <c r="D106" s="25"/>
      <c r="E106" s="28"/>
      <c r="F106" s="28"/>
      <c r="G106" s="29"/>
      <c r="H106" s="29"/>
      <c r="I106" s="36"/>
    </row>
    <row r="107" s="2" customFormat="1" ht="18" customHeight="1" spans="1:9">
      <c r="A107" s="23" t="s">
        <v>172</v>
      </c>
      <c r="B107" s="24" t="s">
        <v>173</v>
      </c>
      <c r="C107" s="25"/>
      <c r="D107" s="25"/>
      <c r="E107" s="28"/>
      <c r="F107" s="28"/>
      <c r="G107" s="29"/>
      <c r="H107" s="29"/>
      <c r="I107" s="36"/>
    </row>
    <row r="108" s="2" customFormat="1" ht="18" customHeight="1" spans="2:9">
      <c r="B108" s="21" t="s">
        <v>174</v>
      </c>
      <c r="C108" s="27">
        <f>C109+C110</f>
        <v>0</v>
      </c>
      <c r="D108" s="27">
        <f t="shared" ref="D108:D112" si="12">SUM(E108:G108)</f>
        <v>500</v>
      </c>
      <c r="E108" s="22">
        <f>E109+E110</f>
        <v>200</v>
      </c>
      <c r="F108" s="22">
        <f>F109+F110</f>
        <v>0</v>
      </c>
      <c r="G108" s="22">
        <f>G109+G110</f>
        <v>300</v>
      </c>
      <c r="H108" s="22">
        <f>H109+H110</f>
        <v>0</v>
      </c>
      <c r="I108" s="35"/>
    </row>
    <row r="109" s="2" customFormat="1" ht="18" customHeight="1" spans="1:9">
      <c r="A109" s="23" t="s">
        <v>175</v>
      </c>
      <c r="B109" s="24" t="s">
        <v>176</v>
      </c>
      <c r="C109" s="25"/>
      <c r="D109" s="37"/>
      <c r="E109" s="38"/>
      <c r="F109" s="38"/>
      <c r="G109" s="38"/>
      <c r="H109" s="38"/>
      <c r="I109" s="36"/>
    </row>
    <row r="110" s="2" customFormat="1" ht="18" customHeight="1" spans="2:9">
      <c r="B110" s="21" t="s">
        <v>177</v>
      </c>
      <c r="C110" s="22">
        <f>C111+C112</f>
        <v>0</v>
      </c>
      <c r="D110" s="22">
        <f t="shared" si="12"/>
        <v>500</v>
      </c>
      <c r="E110" s="22">
        <f>E111+E112</f>
        <v>200</v>
      </c>
      <c r="F110" s="22">
        <f>F111+F112</f>
        <v>0</v>
      </c>
      <c r="G110" s="22">
        <f>G111+G112</f>
        <v>300</v>
      </c>
      <c r="H110" s="22">
        <f>H111+H112</f>
        <v>0</v>
      </c>
      <c r="I110" s="35"/>
    </row>
    <row r="111" s="2" customFormat="1" ht="18" customHeight="1" spans="2:9">
      <c r="B111" s="21" t="s">
        <v>25</v>
      </c>
      <c r="C111" s="22">
        <f>C113</f>
        <v>0</v>
      </c>
      <c r="D111" s="22">
        <f t="shared" si="12"/>
        <v>0</v>
      </c>
      <c r="E111" s="22">
        <f>E113</f>
        <v>0</v>
      </c>
      <c r="F111" s="22">
        <f>F113</f>
        <v>0</v>
      </c>
      <c r="G111" s="22">
        <f>G113</f>
        <v>0</v>
      </c>
      <c r="H111" s="22">
        <f>H113</f>
        <v>0</v>
      </c>
      <c r="I111" s="35"/>
    </row>
    <row r="112" s="2" customFormat="1" ht="18" customHeight="1" spans="2:9">
      <c r="B112" s="21" t="s">
        <v>26</v>
      </c>
      <c r="C112" s="22">
        <f>SUM(C114:C120)</f>
        <v>0</v>
      </c>
      <c r="D112" s="22">
        <f t="shared" si="12"/>
        <v>500</v>
      </c>
      <c r="E112" s="22">
        <f>SUM(E114:E120)</f>
        <v>200</v>
      </c>
      <c r="F112" s="22">
        <f>SUM(F114:F120)</f>
        <v>0</v>
      </c>
      <c r="G112" s="22">
        <f>SUM(G114:G120)</f>
        <v>300</v>
      </c>
      <c r="H112" s="22">
        <f>SUM(H114:H120)</f>
        <v>0</v>
      </c>
      <c r="I112" s="35"/>
    </row>
    <row r="113" s="2" customFormat="1" ht="18" customHeight="1" spans="1:9">
      <c r="A113" s="23" t="s">
        <v>178</v>
      </c>
      <c r="B113" s="24" t="s">
        <v>179</v>
      </c>
      <c r="C113" s="25"/>
      <c r="D113" s="25"/>
      <c r="E113" s="28"/>
      <c r="F113" s="28"/>
      <c r="G113" s="29"/>
      <c r="H113" s="29"/>
      <c r="I113" s="36"/>
    </row>
    <row r="114" s="2" customFormat="1" ht="18" customHeight="1" spans="1:9">
      <c r="A114" s="23" t="s">
        <v>180</v>
      </c>
      <c r="B114" s="24" t="s">
        <v>181</v>
      </c>
      <c r="C114" s="25"/>
      <c r="D114" s="25"/>
      <c r="E114" s="28"/>
      <c r="F114" s="28"/>
      <c r="G114" s="29"/>
      <c r="H114" s="29"/>
      <c r="I114" s="36"/>
    </row>
    <row r="115" s="2" customFormat="1" ht="18" customHeight="1" spans="1:9">
      <c r="A115" s="23" t="s">
        <v>182</v>
      </c>
      <c r="B115" s="24" t="s">
        <v>183</v>
      </c>
      <c r="C115" s="25"/>
      <c r="D115" s="25"/>
      <c r="E115" s="28"/>
      <c r="F115" s="28"/>
      <c r="G115" s="29"/>
      <c r="H115" s="29"/>
      <c r="I115" s="36"/>
    </row>
    <row r="116" s="2" customFormat="1" ht="18" customHeight="1" spans="1:9">
      <c r="A116" s="23" t="s">
        <v>184</v>
      </c>
      <c r="B116" s="24" t="s">
        <v>185</v>
      </c>
      <c r="C116" s="25"/>
      <c r="D116" s="25"/>
      <c r="E116" s="28"/>
      <c r="F116" s="28"/>
      <c r="G116" s="29"/>
      <c r="H116" s="29"/>
      <c r="I116" s="36"/>
    </row>
    <row r="117" s="2" customFormat="1" ht="18" customHeight="1" spans="1:9">
      <c r="A117" s="23" t="s">
        <v>186</v>
      </c>
      <c r="B117" s="24" t="s">
        <v>187</v>
      </c>
      <c r="C117" s="25"/>
      <c r="D117" s="25"/>
      <c r="E117" s="28"/>
      <c r="F117" s="28"/>
      <c r="G117" s="29"/>
      <c r="H117" s="29"/>
      <c r="I117" s="36"/>
    </row>
    <row r="118" s="2" customFormat="1" ht="18" customHeight="1" spans="1:9">
      <c r="A118" s="23" t="s">
        <v>188</v>
      </c>
      <c r="B118" s="24" t="s">
        <v>189</v>
      </c>
      <c r="C118" s="25"/>
      <c r="D118" s="25"/>
      <c r="E118" s="28"/>
      <c r="F118" s="28"/>
      <c r="G118" s="29"/>
      <c r="H118" s="29"/>
      <c r="I118" s="36"/>
    </row>
    <row r="119" s="2" customFormat="1" ht="18" customHeight="1" spans="1:9">
      <c r="A119" s="23" t="s">
        <v>190</v>
      </c>
      <c r="B119" s="24" t="s">
        <v>191</v>
      </c>
      <c r="C119" s="25"/>
      <c r="D119" s="25">
        <f t="shared" ref="D119:D121" si="13">SUM(E119:G119)</f>
        <v>300</v>
      </c>
      <c r="E119" s="28"/>
      <c r="F119" s="28"/>
      <c r="G119" s="29">
        <v>300</v>
      </c>
      <c r="H119" s="29"/>
      <c r="I119" s="36"/>
    </row>
    <row r="120" s="2" customFormat="1" ht="18" customHeight="1" spans="1:9">
      <c r="A120" s="23" t="s">
        <v>192</v>
      </c>
      <c r="B120" s="24" t="s">
        <v>193</v>
      </c>
      <c r="C120" s="25"/>
      <c r="D120" s="25">
        <f t="shared" si="13"/>
        <v>200</v>
      </c>
      <c r="E120" s="28">
        <v>200</v>
      </c>
      <c r="F120" s="28"/>
      <c r="G120" s="29"/>
      <c r="H120" s="29"/>
      <c r="I120" s="36"/>
    </row>
    <row r="121" s="2" customFormat="1" ht="18" customHeight="1" spans="2:9">
      <c r="B121" s="21" t="s">
        <v>194</v>
      </c>
      <c r="C121" s="27">
        <f>C122+C123</f>
        <v>0</v>
      </c>
      <c r="D121" s="27">
        <f t="shared" si="13"/>
        <v>400</v>
      </c>
      <c r="E121" s="22">
        <f>E122+E123</f>
        <v>200</v>
      </c>
      <c r="F121" s="22">
        <f>F122+F123</f>
        <v>200</v>
      </c>
      <c r="G121" s="22">
        <f>G122+G123</f>
        <v>0</v>
      </c>
      <c r="H121" s="22">
        <f>H122+H123</f>
        <v>0</v>
      </c>
      <c r="I121" s="35"/>
    </row>
    <row r="122" s="2" customFormat="1" ht="18" customHeight="1" spans="1:9">
      <c r="A122" s="23" t="s">
        <v>195</v>
      </c>
      <c r="B122" s="24" t="s">
        <v>196</v>
      </c>
      <c r="C122" s="25"/>
      <c r="D122" s="25"/>
      <c r="E122" s="26"/>
      <c r="F122" s="26"/>
      <c r="G122" s="26"/>
      <c r="H122" s="26"/>
      <c r="I122" s="36"/>
    </row>
    <row r="123" s="2" customFormat="1" ht="18" customHeight="1" spans="2:9">
      <c r="B123" s="21" t="s">
        <v>197</v>
      </c>
      <c r="C123" s="22">
        <f>C124+C125</f>
        <v>0</v>
      </c>
      <c r="D123" s="22">
        <f t="shared" ref="D123:D125" si="14">SUM(E123:G123)</f>
        <v>400</v>
      </c>
      <c r="E123" s="22">
        <f>E124+E125</f>
        <v>200</v>
      </c>
      <c r="F123" s="22">
        <f>F124+F125</f>
        <v>200</v>
      </c>
      <c r="G123" s="22">
        <f>G124+G125</f>
        <v>0</v>
      </c>
      <c r="H123" s="22">
        <f>H124+H125</f>
        <v>0</v>
      </c>
      <c r="I123" s="35"/>
    </row>
    <row r="124" s="2" customFormat="1" ht="18" customHeight="1" spans="2:9">
      <c r="B124" s="21" t="s">
        <v>25</v>
      </c>
      <c r="C124" s="22">
        <f>C126+C129</f>
        <v>0</v>
      </c>
      <c r="D124" s="22">
        <f t="shared" si="14"/>
        <v>0</v>
      </c>
      <c r="E124" s="22">
        <f>E126+E129</f>
        <v>0</v>
      </c>
      <c r="F124" s="22">
        <f>F126+F129</f>
        <v>0</v>
      </c>
      <c r="G124" s="22">
        <f>G126+G129</f>
        <v>0</v>
      </c>
      <c r="H124" s="22">
        <f>H126+H129</f>
        <v>0</v>
      </c>
      <c r="I124" s="35"/>
    </row>
    <row r="125" s="2" customFormat="1" ht="18" customHeight="1" spans="2:9">
      <c r="B125" s="21" t="s">
        <v>26</v>
      </c>
      <c r="C125" s="22">
        <f>SUM(C127:C128,C130:C135)</f>
        <v>0</v>
      </c>
      <c r="D125" s="22">
        <f t="shared" si="14"/>
        <v>400</v>
      </c>
      <c r="E125" s="22">
        <f>SUM(E127:E128,E130:E135)</f>
        <v>200</v>
      </c>
      <c r="F125" s="22">
        <f>SUM(F127:F128,F130:F135)</f>
        <v>200</v>
      </c>
      <c r="G125" s="22">
        <f>SUM(G127:G128,G130:G135)</f>
        <v>0</v>
      </c>
      <c r="H125" s="22">
        <f>SUM(H127:H128,H130:H135)</f>
        <v>0</v>
      </c>
      <c r="I125" s="35"/>
    </row>
    <row r="126" s="2" customFormat="1" ht="18" customHeight="1" spans="1:9">
      <c r="A126" s="23" t="s">
        <v>198</v>
      </c>
      <c r="B126" s="24" t="s">
        <v>199</v>
      </c>
      <c r="C126" s="25"/>
      <c r="D126" s="25"/>
      <c r="E126" s="28"/>
      <c r="F126" s="28"/>
      <c r="G126" s="29"/>
      <c r="H126" s="29"/>
      <c r="I126" s="36"/>
    </row>
    <row r="127" s="2" customFormat="1" ht="18" customHeight="1" spans="1:9">
      <c r="A127" s="23" t="s">
        <v>200</v>
      </c>
      <c r="B127" s="24" t="s">
        <v>201</v>
      </c>
      <c r="C127" s="25"/>
      <c r="D127" s="25">
        <f>SUM(E127:G127)</f>
        <v>200</v>
      </c>
      <c r="E127" s="28">
        <v>200</v>
      </c>
      <c r="F127" s="28"/>
      <c r="G127" s="29"/>
      <c r="H127" s="29"/>
      <c r="I127" s="36"/>
    </row>
    <row r="128" s="2" customFormat="1" ht="18" customHeight="1" spans="1:9">
      <c r="A128" s="23" t="s">
        <v>202</v>
      </c>
      <c r="B128" s="24" t="s">
        <v>203</v>
      </c>
      <c r="C128" s="25"/>
      <c r="D128" s="25"/>
      <c r="E128" s="28"/>
      <c r="F128" s="28"/>
      <c r="G128" s="29"/>
      <c r="H128" s="29"/>
      <c r="I128" s="36"/>
    </row>
    <row r="129" s="2" customFormat="1" ht="18" customHeight="1" spans="1:9">
      <c r="A129" s="23" t="s">
        <v>204</v>
      </c>
      <c r="B129" s="24" t="s">
        <v>205</v>
      </c>
      <c r="C129" s="25"/>
      <c r="D129" s="25"/>
      <c r="E129" s="28"/>
      <c r="F129" s="28"/>
      <c r="G129" s="29"/>
      <c r="H129" s="29"/>
      <c r="I129" s="36"/>
    </row>
    <row r="130" s="2" customFormat="1" ht="18" customHeight="1" spans="1:9">
      <c r="A130" s="23" t="s">
        <v>206</v>
      </c>
      <c r="B130" s="24" t="s">
        <v>207</v>
      </c>
      <c r="C130" s="25"/>
      <c r="D130" s="25"/>
      <c r="E130" s="28"/>
      <c r="F130" s="28"/>
      <c r="G130" s="29"/>
      <c r="H130" s="29"/>
      <c r="I130" s="36"/>
    </row>
    <row r="131" s="2" customFormat="1" ht="18" customHeight="1" spans="1:9">
      <c r="A131" s="23" t="s">
        <v>208</v>
      </c>
      <c r="B131" s="24" t="s">
        <v>209</v>
      </c>
      <c r="C131" s="25"/>
      <c r="D131" s="25"/>
      <c r="E131" s="28"/>
      <c r="F131" s="28"/>
      <c r="G131" s="29"/>
      <c r="H131" s="29"/>
      <c r="I131" s="36"/>
    </row>
    <row r="132" s="2" customFormat="1" ht="18" customHeight="1" spans="1:9">
      <c r="A132" s="23" t="s">
        <v>210</v>
      </c>
      <c r="B132" s="24" t="s">
        <v>211</v>
      </c>
      <c r="C132" s="25"/>
      <c r="D132" s="25"/>
      <c r="E132" s="28"/>
      <c r="F132" s="28"/>
      <c r="G132" s="29"/>
      <c r="H132" s="29"/>
      <c r="I132" s="36"/>
    </row>
    <row r="133" s="2" customFormat="1" ht="18" customHeight="1" spans="1:9">
      <c r="A133" s="23" t="s">
        <v>212</v>
      </c>
      <c r="B133" s="24" t="s">
        <v>213</v>
      </c>
      <c r="C133" s="25"/>
      <c r="D133" s="25">
        <f t="shared" ref="D133:D140" si="15">SUM(E133:G133)</f>
        <v>200</v>
      </c>
      <c r="E133" s="28"/>
      <c r="F133" s="28">
        <v>200</v>
      </c>
      <c r="G133" s="29"/>
      <c r="H133" s="29"/>
      <c r="I133" s="36"/>
    </row>
    <row r="134" s="2" customFormat="1" ht="18" customHeight="1" spans="1:9">
      <c r="A134" s="23" t="s">
        <v>214</v>
      </c>
      <c r="B134" s="24" t="s">
        <v>215</v>
      </c>
      <c r="C134" s="25"/>
      <c r="D134" s="25"/>
      <c r="E134" s="28"/>
      <c r="F134" s="28"/>
      <c r="G134" s="29"/>
      <c r="H134" s="29"/>
      <c r="I134" s="36"/>
    </row>
    <row r="135" s="2" customFormat="1" ht="18" customHeight="1" spans="1:9">
      <c r="A135" s="23" t="s">
        <v>216</v>
      </c>
      <c r="B135" s="24" t="s">
        <v>217</v>
      </c>
      <c r="C135" s="25"/>
      <c r="D135" s="25"/>
      <c r="E135" s="28"/>
      <c r="F135" s="28"/>
      <c r="G135" s="29"/>
      <c r="H135" s="29"/>
      <c r="I135" s="36"/>
    </row>
    <row r="136" s="2" customFormat="1" ht="18" customHeight="1" spans="2:9">
      <c r="B136" s="21" t="s">
        <v>218</v>
      </c>
      <c r="C136" s="27">
        <f>C137+C138</f>
        <v>0</v>
      </c>
      <c r="D136" s="27">
        <f t="shared" si="15"/>
        <v>0</v>
      </c>
      <c r="E136" s="22">
        <f>E137+E138</f>
        <v>0</v>
      </c>
      <c r="F136" s="22">
        <f>F137+F138</f>
        <v>0</v>
      </c>
      <c r="G136" s="22">
        <f>G137+G138</f>
        <v>0</v>
      </c>
      <c r="H136" s="22">
        <f>H137+H138</f>
        <v>0</v>
      </c>
      <c r="I136" s="35"/>
    </row>
    <row r="137" s="2" customFormat="1" ht="18" customHeight="1" spans="1:9">
      <c r="A137" s="23" t="s">
        <v>219</v>
      </c>
      <c r="B137" s="24" t="s">
        <v>220</v>
      </c>
      <c r="C137" s="25"/>
      <c r="D137" s="25"/>
      <c r="E137" s="26"/>
      <c r="F137" s="26"/>
      <c r="G137" s="26"/>
      <c r="H137" s="26"/>
      <c r="I137" s="36"/>
    </row>
    <row r="138" s="2" customFormat="1" ht="18" customHeight="1" spans="2:9">
      <c r="B138" s="21" t="s">
        <v>221</v>
      </c>
      <c r="C138" s="22">
        <f>C139+C140</f>
        <v>0</v>
      </c>
      <c r="D138" s="22">
        <f t="shared" si="15"/>
        <v>0</v>
      </c>
      <c r="E138" s="22">
        <f>E139+E140</f>
        <v>0</v>
      </c>
      <c r="F138" s="22">
        <f>F139+F140</f>
        <v>0</v>
      </c>
      <c r="G138" s="22">
        <f>G139+G140</f>
        <v>0</v>
      </c>
      <c r="H138" s="22">
        <f>H139+H140</f>
        <v>0</v>
      </c>
      <c r="I138" s="35"/>
    </row>
    <row r="139" s="2" customFormat="1" ht="18" customHeight="1" spans="2:9">
      <c r="B139" s="21" t="s">
        <v>25</v>
      </c>
      <c r="C139" s="22">
        <f>SUM(C141:C143,C146:C148)</f>
        <v>0</v>
      </c>
      <c r="D139" s="22">
        <f t="shared" si="15"/>
        <v>0</v>
      </c>
      <c r="E139" s="22">
        <f>SUM(E141:E143,E146:E148)</f>
        <v>0</v>
      </c>
      <c r="F139" s="22">
        <f>SUM(F141:F143,F146:F148)</f>
        <v>0</v>
      </c>
      <c r="G139" s="22">
        <f>SUM(G141:G143,G146:G148)</f>
        <v>0</v>
      </c>
      <c r="H139" s="22">
        <f>SUM(H141:H143,H146:H148)</f>
        <v>0</v>
      </c>
      <c r="I139" s="35"/>
    </row>
    <row r="140" s="2" customFormat="1" ht="18" customHeight="1" spans="2:9">
      <c r="B140" s="21" t="s">
        <v>26</v>
      </c>
      <c r="C140" s="22">
        <f>SUM(C144:C145)</f>
        <v>0</v>
      </c>
      <c r="D140" s="22">
        <f t="shared" si="15"/>
        <v>0</v>
      </c>
      <c r="E140" s="22">
        <f>SUM(E144:E145)</f>
        <v>0</v>
      </c>
      <c r="F140" s="22">
        <f>SUM(F144:F145)</f>
        <v>0</v>
      </c>
      <c r="G140" s="22">
        <f>SUM(G144:G145)</f>
        <v>0</v>
      </c>
      <c r="H140" s="22">
        <f>SUM(H144:H145)</f>
        <v>0</v>
      </c>
      <c r="I140" s="35"/>
    </row>
    <row r="141" s="2" customFormat="1" ht="18" customHeight="1" spans="1:9">
      <c r="A141" s="23" t="s">
        <v>222</v>
      </c>
      <c r="B141" s="24" t="s">
        <v>223</v>
      </c>
      <c r="C141" s="25"/>
      <c r="D141" s="25"/>
      <c r="E141" s="28"/>
      <c r="F141" s="28"/>
      <c r="G141" s="29"/>
      <c r="H141" s="29"/>
      <c r="I141" s="36"/>
    </row>
    <row r="142" s="2" customFormat="1" ht="18" customHeight="1" spans="1:9">
      <c r="A142" s="23" t="s">
        <v>224</v>
      </c>
      <c r="B142" s="24" t="s">
        <v>225</v>
      </c>
      <c r="C142" s="25"/>
      <c r="D142" s="25"/>
      <c r="E142" s="28"/>
      <c r="F142" s="28"/>
      <c r="G142" s="29"/>
      <c r="H142" s="29"/>
      <c r="I142" s="36"/>
    </row>
    <row r="143" s="2" customFormat="1" ht="18" customHeight="1" spans="1:9">
      <c r="A143" s="23" t="s">
        <v>226</v>
      </c>
      <c r="B143" s="24" t="s">
        <v>227</v>
      </c>
      <c r="C143" s="25"/>
      <c r="D143" s="25"/>
      <c r="E143" s="28"/>
      <c r="F143" s="28"/>
      <c r="G143" s="29"/>
      <c r="H143" s="29"/>
      <c r="I143" s="36"/>
    </row>
    <row r="144" s="2" customFormat="1" ht="18" customHeight="1" spans="1:9">
      <c r="A144" s="23" t="s">
        <v>228</v>
      </c>
      <c r="B144" s="24" t="s">
        <v>229</v>
      </c>
      <c r="C144" s="25"/>
      <c r="D144" s="25"/>
      <c r="E144" s="28"/>
      <c r="F144" s="28"/>
      <c r="G144" s="29"/>
      <c r="H144" s="29"/>
      <c r="I144" s="36"/>
    </row>
    <row r="145" s="2" customFormat="1" ht="18" customHeight="1" spans="1:9">
      <c r="A145" s="23" t="s">
        <v>230</v>
      </c>
      <c r="B145" s="24" t="s">
        <v>231</v>
      </c>
      <c r="C145" s="25"/>
      <c r="D145" s="25"/>
      <c r="E145" s="28"/>
      <c r="F145" s="28"/>
      <c r="G145" s="29"/>
      <c r="H145" s="29"/>
      <c r="I145" s="36"/>
    </row>
    <row r="146" s="2" customFormat="1" ht="18" customHeight="1" spans="1:9">
      <c r="A146" s="23" t="s">
        <v>232</v>
      </c>
      <c r="B146" s="24" t="s">
        <v>233</v>
      </c>
      <c r="C146" s="25"/>
      <c r="D146" s="25"/>
      <c r="E146" s="28"/>
      <c r="F146" s="28"/>
      <c r="G146" s="29"/>
      <c r="H146" s="29"/>
      <c r="I146" s="36"/>
    </row>
    <row r="147" s="2" customFormat="1" ht="18" customHeight="1" spans="1:9">
      <c r="A147" s="23" t="s">
        <v>234</v>
      </c>
      <c r="B147" s="24" t="s">
        <v>235</v>
      </c>
      <c r="C147" s="25"/>
      <c r="D147" s="25"/>
      <c r="E147" s="28"/>
      <c r="F147" s="28"/>
      <c r="G147" s="29"/>
      <c r="H147" s="29"/>
      <c r="I147" s="36"/>
    </row>
    <row r="148" s="2" customFormat="1" ht="18" customHeight="1" spans="1:9">
      <c r="A148" s="39" t="s">
        <v>236</v>
      </c>
      <c r="B148" s="40" t="s">
        <v>237</v>
      </c>
      <c r="C148" s="25"/>
      <c r="D148" s="25"/>
      <c r="E148" s="28"/>
      <c r="F148" s="28"/>
      <c r="G148" s="29"/>
      <c r="H148" s="29"/>
      <c r="I148" s="43"/>
    </row>
    <row r="149" s="1" customFormat="1" ht="18" customHeight="1" spans="1:9">
      <c r="A149" s="41" t="s">
        <v>238</v>
      </c>
      <c r="B149" s="21" t="s">
        <v>239</v>
      </c>
      <c r="C149" s="27">
        <f>C150+C151</f>
        <v>0</v>
      </c>
      <c r="D149" s="27">
        <f>SUM(E149:G149)</f>
        <v>0</v>
      </c>
      <c r="E149" s="27">
        <f>E150+E151</f>
        <v>0</v>
      </c>
      <c r="F149" s="27">
        <f>F150+F151</f>
        <v>0</v>
      </c>
      <c r="G149" s="27">
        <f>G150+G151</f>
        <v>0</v>
      </c>
      <c r="H149" s="27">
        <f>H150+H151</f>
        <v>0</v>
      </c>
      <c r="I149" s="35"/>
    </row>
    <row r="150" s="1" customFormat="1" ht="18" customHeight="1" spans="1:9">
      <c r="A150" s="42"/>
      <c r="B150" s="21" t="s">
        <v>240</v>
      </c>
      <c r="C150" s="27">
        <f>C151+C152</f>
        <v>0</v>
      </c>
      <c r="D150" s="27">
        <f>SUM(E150:G150)</f>
        <v>0</v>
      </c>
      <c r="E150" s="27">
        <f>E151+E152</f>
        <v>0</v>
      </c>
      <c r="F150" s="27">
        <f>F151+F152</f>
        <v>0</v>
      </c>
      <c r="G150" s="27">
        <f>G151+G152</f>
        <v>0</v>
      </c>
      <c r="H150" s="27">
        <f>H151+H152</f>
        <v>0</v>
      </c>
      <c r="I150" s="44"/>
    </row>
  </sheetData>
  <autoFilter ref="A4:N150">
    <extLst/>
  </autoFilter>
  <mergeCells count="6">
    <mergeCell ref="B2:I2"/>
    <mergeCell ref="D4:G4"/>
    <mergeCell ref="B4:B5"/>
    <mergeCell ref="C4:C5"/>
    <mergeCell ref="H4:H5"/>
    <mergeCell ref="I4:I5"/>
  </mergeCells>
  <printOptions horizontalCentered="1"/>
  <pageMargins left="0.354166666666667" right="0.156944444444444" top="0.432638888888889" bottom="0.393055555555556" header="0.354166666666667" footer="0.236111111111111"/>
  <pageSetup paperSize="9" scale="78" fitToHeight="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2019-04-05T06:27:00Z</dcterms:created>
  <dcterms:modified xsi:type="dcterms:W3CDTF">2019-07-03T06:39:03Z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